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:\0_Symbiosis\40_ShipManager\SMT_CRW\"/>
    </mc:Choice>
  </mc:AlternateContent>
  <xr:revisionPtr revIDLastSave="0" documentId="13_ncr:1_{ADE2D76F-2DDC-4F01-91E0-590CCD63B6A8}" xr6:coauthVersionLast="47" xr6:coauthVersionMax="47" xr10:uidLastSave="{00000000-0000-0000-0000-000000000000}"/>
  <workbookProtection workbookAlgorithmName="SHA-512" workbookHashValue="KbnXvnSVaZ2SU/i2uEEvaYyXteOdzWS9bhH+N7i69ijQdfUfMJw0XochN5Bq6tBLbvi3UJrYxY7l4i2siGK0SA==" workbookSaltValue="Ob/dP0elDH2srct04jPOZQ==" workbookSpinCount="100000" lockStructure="1"/>
  <bookViews>
    <workbookView xWindow="-120" yWindow="-120" windowWidth="20730" windowHeight="11160" xr2:uid="{00000000-000D-0000-FFFF-FFFF00000000}"/>
  </bookViews>
  <sheets>
    <sheet name="formulir" sheetId="5" r:id="rId1"/>
    <sheet name="wajib atau tidak wajib" sheetId="4" state="hidden" r:id="rId2"/>
  </sheets>
  <definedNames>
    <definedName name="Posisi">#REF!</definedName>
    <definedName name="_xlnm.Print_Area" localSheetId="0">formulir!$A$1:$J$131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5" l="1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61" i="5"/>
  <c r="N24" i="5"/>
  <c r="A63" i="5"/>
  <c r="A47" i="5"/>
  <c r="A123" i="5"/>
  <c r="A122" i="5"/>
  <c r="A121" i="5"/>
  <c r="A120" i="5"/>
  <c r="A119" i="5"/>
  <c r="A117" i="5"/>
  <c r="A115" i="5"/>
  <c r="A113" i="5"/>
  <c r="A111" i="5"/>
  <c r="A109" i="5"/>
  <c r="A107" i="5"/>
  <c r="A105" i="5"/>
  <c r="A103" i="5"/>
  <c r="A101" i="5"/>
  <c r="A99" i="5"/>
  <c r="A97" i="5"/>
  <c r="A95" i="5"/>
  <c r="A93" i="5"/>
  <c r="A91" i="5"/>
  <c r="A89" i="5"/>
  <c r="A87" i="5"/>
  <c r="A85" i="5"/>
  <c r="A83" i="5"/>
  <c r="A81" i="5"/>
  <c r="A79" i="5"/>
  <c r="A77" i="5"/>
  <c r="A75" i="5"/>
  <c r="A73" i="5"/>
  <c r="A71" i="5"/>
  <c r="A69" i="5"/>
  <c r="A67" i="5"/>
  <c r="A65" i="5"/>
  <c r="A61" i="5"/>
  <c r="M118" i="5"/>
  <c r="L118" i="5"/>
  <c r="M117" i="5"/>
  <c r="L117" i="5"/>
  <c r="M116" i="5"/>
  <c r="L116" i="5"/>
  <c r="M115" i="5"/>
  <c r="L115" i="5"/>
  <c r="M114" i="5"/>
  <c r="L114" i="5"/>
  <c r="M113" i="5"/>
  <c r="L113" i="5"/>
  <c r="M112" i="5"/>
  <c r="L112" i="5"/>
  <c r="M111" i="5"/>
  <c r="L111" i="5"/>
  <c r="M110" i="5"/>
  <c r="L110" i="5"/>
  <c r="M109" i="5"/>
  <c r="L109" i="5"/>
  <c r="M108" i="5"/>
  <c r="L108" i="5"/>
  <c r="M107" i="5"/>
  <c r="L107" i="5"/>
  <c r="M106" i="5"/>
  <c r="L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7" i="5"/>
  <c r="L97" i="5"/>
  <c r="M96" i="5"/>
  <c r="L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C123" i="5"/>
  <c r="C122" i="5"/>
  <c r="C121" i="5"/>
  <c r="C120" i="5"/>
  <c r="C119" i="5"/>
  <c r="C117" i="5"/>
  <c r="C115" i="5"/>
  <c r="C113" i="5"/>
  <c r="C111" i="5"/>
  <c r="C109" i="5"/>
  <c r="C107" i="5"/>
  <c r="C105" i="5"/>
  <c r="C103" i="5"/>
  <c r="C101" i="5"/>
  <c r="C99" i="5"/>
  <c r="C97" i="5"/>
  <c r="C95" i="5"/>
  <c r="C93" i="5"/>
  <c r="C91" i="5"/>
  <c r="C89" i="5"/>
  <c r="C87" i="5"/>
  <c r="C85" i="5"/>
  <c r="C83" i="5"/>
  <c r="C81" i="5"/>
  <c r="C79" i="5"/>
  <c r="C77" i="5"/>
  <c r="C75" i="5"/>
  <c r="C73" i="5"/>
  <c r="C71" i="5"/>
  <c r="C69" i="5"/>
  <c r="C67" i="5"/>
  <c r="C65" i="5"/>
  <c r="C63" i="5"/>
  <c r="C61" i="5"/>
  <c r="A49" i="5"/>
  <c r="A46" i="5"/>
  <c r="A48" i="5"/>
  <c r="A45" i="5"/>
  <c r="A42" i="5"/>
  <c r="A41" i="5"/>
  <c r="A37" i="5"/>
  <c r="A38" i="5"/>
  <c r="A39" i="5"/>
  <c r="A36" i="5"/>
  <c r="A34" i="5"/>
  <c r="A31" i="5"/>
  <c r="A32" i="5"/>
  <c r="A30" i="5"/>
  <c r="A12" i="5"/>
  <c r="A25" i="5"/>
  <c r="A26" i="5"/>
  <c r="A27" i="5"/>
  <c r="A28" i="5"/>
  <c r="A24" i="5"/>
  <c r="A10" i="5"/>
  <c r="A11" i="5"/>
  <c r="A13" i="5"/>
  <c r="A14" i="5"/>
  <c r="A15" i="5"/>
  <c r="A16" i="5"/>
  <c r="A17" i="5"/>
  <c r="A19" i="5"/>
  <c r="A20" i="5"/>
  <c r="A21" i="5"/>
  <c r="A22" i="5"/>
  <c r="A5" i="5"/>
  <c r="A6" i="5"/>
  <c r="A7" i="5"/>
  <c r="A8" i="5"/>
  <c r="A4" i="5"/>
  <c r="M78" i="5"/>
  <c r="L78" i="5"/>
  <c r="M77" i="5"/>
  <c r="L77" i="5"/>
  <c r="L73" i="5"/>
  <c r="M73" i="5"/>
  <c r="L74" i="5"/>
  <c r="M74" i="5"/>
  <c r="L75" i="5"/>
  <c r="M75" i="5"/>
  <c r="L76" i="5"/>
  <c r="M76" i="5"/>
  <c r="M72" i="5"/>
  <c r="L72" i="5"/>
  <c r="M71" i="5"/>
  <c r="L71" i="5"/>
  <c r="M70" i="5"/>
  <c r="L70" i="5"/>
  <c r="M69" i="5"/>
  <c r="L69" i="5"/>
  <c r="M68" i="5"/>
  <c r="L68" i="5"/>
  <c r="M67" i="5"/>
  <c r="L67" i="5"/>
  <c r="L62" i="5"/>
  <c r="M62" i="5"/>
  <c r="L63" i="5"/>
  <c r="M63" i="5"/>
  <c r="L64" i="5"/>
  <c r="M64" i="5"/>
  <c r="L65" i="5"/>
  <c r="M65" i="5"/>
  <c r="L66" i="5"/>
  <c r="M66" i="5"/>
  <c r="M61" i="5"/>
  <c r="L61" i="5"/>
  <c r="L24" i="5"/>
  <c r="M24" i="5"/>
  <c r="G24" i="5" l="1"/>
</calcChain>
</file>

<file path=xl/sharedStrings.xml><?xml version="1.0" encoding="utf-8"?>
<sst xmlns="http://schemas.openxmlformats.org/spreadsheetml/2006/main" count="761" uniqueCount="112">
  <si>
    <t>Captain</t>
  </si>
  <si>
    <t>Chief Officer</t>
  </si>
  <si>
    <t>Second Officer</t>
  </si>
  <si>
    <t>Third Officer</t>
  </si>
  <si>
    <t>Chief Engineer</t>
  </si>
  <si>
    <t>National Seaman Book</t>
  </si>
  <si>
    <t>Second Engineer</t>
  </si>
  <si>
    <t>Third Engineer</t>
  </si>
  <si>
    <t>Bosun</t>
  </si>
  <si>
    <t>COE</t>
  </si>
  <si>
    <t>AB</t>
  </si>
  <si>
    <t>Basic Safety Training</t>
  </si>
  <si>
    <t>Kelasi</t>
  </si>
  <si>
    <t>Advance Fire Fighting</t>
  </si>
  <si>
    <t>Messboy</t>
  </si>
  <si>
    <t>Survival Craft &amp; Rescue Boat</t>
  </si>
  <si>
    <t>Koki</t>
  </si>
  <si>
    <t>Medical First Aid</t>
  </si>
  <si>
    <t>Desa atau Kelurahan :</t>
  </si>
  <si>
    <t>Oiler</t>
  </si>
  <si>
    <t>Medical Care</t>
  </si>
  <si>
    <t>BOCT</t>
  </si>
  <si>
    <t>Kadet</t>
  </si>
  <si>
    <t>Kabupaten atau Kota :</t>
  </si>
  <si>
    <t>Provinsi :</t>
  </si>
  <si>
    <t>Kode pos :</t>
  </si>
  <si>
    <t>Medical</t>
  </si>
  <si>
    <t>SAT</t>
  </si>
  <si>
    <t>SDSD</t>
  </si>
  <si>
    <t>Alamat email 1 :</t>
  </si>
  <si>
    <t>Ship's Cook Certificate</t>
  </si>
  <si>
    <t>Alamat email 2 :</t>
  </si>
  <si>
    <t>Advance Oil Tanker</t>
  </si>
  <si>
    <t>BRM / ERM</t>
  </si>
  <si>
    <t>Tanggal Lahir (dd/mm/yyyy) :</t>
  </si>
  <si>
    <t>Ship Security Officer</t>
  </si>
  <si>
    <t>Tempat Lahir :</t>
  </si>
  <si>
    <t>Welding Certificate</t>
  </si>
  <si>
    <t>ECDIS Simulator</t>
  </si>
  <si>
    <t>IMDG Code</t>
  </si>
  <si>
    <t>ISM Code</t>
  </si>
  <si>
    <t>Radar Simulator</t>
  </si>
  <si>
    <t>Arpa Simulator</t>
  </si>
  <si>
    <t>ORU</t>
  </si>
  <si>
    <t>GMDSS</t>
  </si>
  <si>
    <t>GMDSS Endorsement</t>
  </si>
  <si>
    <t>NPWP</t>
  </si>
  <si>
    <t>Passport</t>
  </si>
  <si>
    <t>Yellow Fever</t>
  </si>
  <si>
    <t>US Visa C1/D</t>
  </si>
  <si>
    <t>Cabang :</t>
  </si>
  <si>
    <t>Nama Bank :</t>
  </si>
  <si>
    <t>Rekening Atas Nama :</t>
  </si>
  <si>
    <t/>
  </si>
  <si>
    <t>Nomor rumah :</t>
  </si>
  <si>
    <t>Pendidikan Terakhir :</t>
  </si>
  <si>
    <t>Kode Pelaut :</t>
  </si>
  <si>
    <t>Kecamatan :</t>
  </si>
  <si>
    <t>Agama :</t>
  </si>
  <si>
    <t>Status Perkawinan :</t>
  </si>
  <si>
    <t>Jumlah tanggungan (orang)</t>
  </si>
  <si>
    <t>Nama panggilan :</t>
  </si>
  <si>
    <t>Jenis Kelamin :</t>
  </si>
  <si>
    <t>Nama Lengkap :</t>
  </si>
  <si>
    <t>Ukuran sepatu :</t>
  </si>
  <si>
    <t>Ukuran baju :</t>
  </si>
  <si>
    <t>Hubungan Bersangkutan :</t>
  </si>
  <si>
    <t>Nomer HP/TLP 1 :</t>
  </si>
  <si>
    <t>Nomer HP/TLP 2 :</t>
  </si>
  <si>
    <t>Nomer HP/TLP kontak yang bisa dihubungi :</t>
  </si>
  <si>
    <t>Dalam keadaan darurat pihak yang dapet dihubungi. (Contactperson in case of emergency)</t>
  </si>
  <si>
    <t>Nama ibu kandung :</t>
  </si>
  <si>
    <t>Wajib</t>
  </si>
  <si>
    <t>Tidak wajib</t>
  </si>
  <si>
    <t>BPJS kesehatan</t>
  </si>
  <si>
    <t>BPJS Ketenagakerjaan</t>
  </si>
  <si>
    <t>(Pilih)</t>
  </si>
  <si>
    <t>Nama Lengkap Contactperson :</t>
  </si>
  <si>
    <t>Nomor Rekening Bank :</t>
  </si>
  <si>
    <t>FORMULIR LAMAR PT JALUR ANUGERAH INDONESIA</t>
  </si>
  <si>
    <t>(SKCK) Surat Keterangan Catatan Kepolisian</t>
  </si>
  <si>
    <t>COC / WKC Grade (ijasah laut)</t>
  </si>
  <si>
    <t>Alamat sesuai KTP/identitas :</t>
  </si>
  <si>
    <t>RT :</t>
  </si>
  <si>
    <t>hari</t>
  </si>
  <si>
    <t>bulan</t>
  </si>
  <si>
    <t>tahun</t>
  </si>
  <si>
    <t>Diisi dalam angka !</t>
  </si>
  <si>
    <t>result</t>
  </si>
  <si>
    <t>Social Media Accounts</t>
  </si>
  <si>
    <t>whatsapp</t>
  </si>
  <si>
    <t>facebook</t>
  </si>
  <si>
    <t>instagram</t>
  </si>
  <si>
    <t>twitter</t>
  </si>
  <si>
    <t>linkedin</t>
  </si>
  <si>
    <t>tiktok</t>
  </si>
  <si>
    <t>lain</t>
  </si>
  <si>
    <t>Dokumen</t>
  </si>
  <si>
    <t>Print Out Online dari Perhubungan</t>
  </si>
  <si>
    <t>Terbit</t>
  </si>
  <si>
    <t>Berlaku s/d</t>
  </si>
  <si>
    <t>Nomor</t>
  </si>
  <si>
    <t>KK :</t>
  </si>
  <si>
    <t>KTP :</t>
  </si>
  <si>
    <t>Sertifikat booster Covid</t>
  </si>
  <si>
    <t>Posisi yang dilamar :</t>
  </si>
  <si>
    <t>RW :</t>
  </si>
  <si>
    <r>
      <t xml:space="preserve">Wajib diisi  </t>
    </r>
    <r>
      <rPr>
        <b/>
        <sz val="8"/>
        <color rgb="FF0070C0"/>
        <rFont val="Calibri"/>
        <family val="2"/>
      </rPr>
      <t>●</t>
    </r>
  </si>
  <si>
    <t>Alamat terakhir :</t>
  </si>
  <si>
    <t>dilampirkan</t>
  </si>
  <si>
    <r>
      <t xml:space="preserve">All fields marked with ● in the columns 'Wajib diisi' need to be filled in.  If all data have been filled in, the form </t>
    </r>
    <r>
      <rPr>
        <i/>
        <sz val="10"/>
        <color rgb="FF0070C0"/>
        <rFont val="Calibri"/>
        <family val="2"/>
      </rPr>
      <t>(in excel format)</t>
    </r>
    <r>
      <rPr>
        <i/>
        <sz val="10"/>
        <color rgb="FF000000"/>
        <rFont val="Calibri"/>
        <family val="2"/>
      </rPr>
      <t xml:space="preserve"> needs to be send, accompanied by C.V. and Letter of Application, by email to </t>
    </r>
    <r>
      <rPr>
        <i/>
        <sz val="10"/>
        <color rgb="FF0070C0"/>
        <rFont val="Calibri"/>
        <family val="2"/>
      </rPr>
      <t>crewing@jalur.co.id</t>
    </r>
    <r>
      <rPr>
        <i/>
        <sz val="10"/>
        <color rgb="FF000000"/>
        <rFont val="Calibri"/>
        <family val="2"/>
      </rPr>
      <t xml:space="preserve"> Please mention your Seafarer Code (Kode Peluat) in the subject of the email.
Semua kolom yang bertanda ● pada kolom 'Wajib diisi' wajib diisi. Jika semua data telah diisi, maka formulir </t>
    </r>
    <r>
      <rPr>
        <i/>
        <sz val="10"/>
        <color rgb="FF0070C0"/>
        <rFont val="Calibri"/>
        <family val="2"/>
      </rPr>
      <t>(dalam format excel)</t>
    </r>
    <r>
      <rPr>
        <i/>
        <sz val="10"/>
        <color rgb="FF000000"/>
        <rFont val="Calibri"/>
        <family val="2"/>
      </rPr>
      <t xml:space="preserve"> perlu dikirimkan dengan disertai C.V. dan Surat Permohonan, ke email </t>
    </r>
    <r>
      <rPr>
        <i/>
        <sz val="10"/>
        <color rgb="FF0070C0"/>
        <rFont val="Calibri"/>
        <family val="2"/>
      </rPr>
      <t>crewing@jalur.co.id</t>
    </r>
    <r>
      <rPr>
        <i/>
        <sz val="10"/>
        <color rgb="FF000000"/>
        <rFont val="Calibri"/>
        <family val="2"/>
      </rPr>
      <t xml:space="preserve"> Harap cantumkan Kode Pelaut Anda (Kode Pelaut) pada subjek email.</t>
    </r>
  </si>
  <si>
    <r>
      <t>Dalam keadaan darurat pihak yang dapat dihubungi. (</t>
    </r>
    <r>
      <rPr>
        <b/>
        <i/>
        <sz val="11"/>
        <color rgb="FF002060"/>
        <rFont val="Calibri"/>
        <family val="2"/>
      </rPr>
      <t>Contactperson in case of emergency</t>
    </r>
    <r>
      <rPr>
        <b/>
        <sz val="11"/>
        <color rgb="FF00206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</si>
</sst>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28" x14ac:knownFonts="1">
    <font>
      <sz val="10"/>
      <color rgb="FF000000"/>
      <name val="Arial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4"/>
      <color theme="0" tint="-0.499984740745262"/>
      <name val="Arial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8"/>
      <color theme="1"/>
      <name val="Arial"/>
      <family val="2"/>
      <scheme val="minor"/>
    </font>
    <font>
      <sz val="8"/>
      <color rgb="FF0070C0"/>
      <name val="Arial"/>
      <family val="2"/>
      <scheme val="minor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b/>
      <sz val="11"/>
      <color theme="1"/>
      <name val="Calibri"/>
      <family val="2"/>
    </font>
    <font>
      <sz val="18"/>
      <color theme="1"/>
      <name val="Arial"/>
      <family val="2"/>
    </font>
    <font>
      <b/>
      <sz val="8"/>
      <color rgb="FF0070C0"/>
      <name val="Calibri"/>
      <family val="2"/>
    </font>
    <font>
      <sz val="18"/>
      <color rgb="FF0070C0"/>
      <name val="Arial"/>
      <family val="2"/>
    </font>
    <font>
      <i/>
      <sz val="10"/>
      <color rgb="FF000000"/>
      <name val="Calibri"/>
      <family val="2"/>
    </font>
    <font>
      <i/>
      <sz val="10"/>
      <color rgb="FF0070C0"/>
      <name val="Calibri"/>
      <family val="2"/>
    </font>
    <font>
      <i/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i/>
      <sz val="10"/>
      <color rgb="FFC0000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rgb="FF0B539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right"/>
    </xf>
    <xf numFmtId="0" fontId="12" fillId="7" borderId="0" xfId="0" applyFont="1" applyFill="1" applyAlignment="1" applyProtection="1">
      <alignment wrapText="1"/>
      <protection locked="0"/>
    </xf>
    <xf numFmtId="0" fontId="11" fillId="8" borderId="2" xfId="0" applyFont="1" applyFill="1" applyBorder="1" applyAlignment="1" applyProtection="1">
      <alignment horizontal="center"/>
      <protection locked="0"/>
    </xf>
    <xf numFmtId="0" fontId="12" fillId="7" borderId="0" xfId="0" applyFont="1" applyFill="1" applyProtection="1">
      <protection locked="0"/>
    </xf>
    <xf numFmtId="49" fontId="7" fillId="6" borderId="1" xfId="0" applyNumberFormat="1" applyFont="1" applyFill="1" applyBorder="1" applyProtection="1"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textRotation="180" wrapText="1"/>
    </xf>
    <xf numFmtId="0" fontId="11" fillId="0" borderId="0" xfId="0" applyFont="1"/>
    <xf numFmtId="0" fontId="11" fillId="8" borderId="2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center" vertical="top" wrapText="1"/>
    </xf>
    <xf numFmtId="0" fontId="12" fillId="7" borderId="0" xfId="0" applyFont="1" applyFill="1" applyAlignment="1" applyProtection="1">
      <alignment vertical="top" wrapText="1"/>
      <protection locked="0"/>
    </xf>
    <xf numFmtId="0" fontId="11" fillId="0" borderId="0" xfId="0" applyFont="1" applyAlignment="1">
      <alignment vertical="top"/>
    </xf>
    <xf numFmtId="0" fontId="11" fillId="8" borderId="2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0" fillId="10" borderId="0" xfId="0" applyFill="1"/>
    <xf numFmtId="0" fontId="0" fillId="4" borderId="0" xfId="0" applyFill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164" fontId="5" fillId="9" borderId="6" xfId="0" applyNumberFormat="1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164" fontId="5" fillId="9" borderId="9" xfId="0" applyNumberFormat="1" applyFont="1" applyFill="1" applyBorder="1" applyAlignment="1" applyProtection="1">
      <alignment horizontal="center"/>
      <protection locked="0"/>
    </xf>
    <xf numFmtId="164" fontId="5" fillId="9" borderId="11" xfId="0" applyNumberFormat="1" applyFont="1" applyFill="1" applyBorder="1" applyAlignment="1" applyProtection="1">
      <alignment horizontal="center"/>
      <protection locked="0"/>
    </xf>
    <xf numFmtId="0" fontId="5" fillId="9" borderId="11" xfId="0" applyFont="1" applyFill="1" applyBorder="1" applyAlignment="1" applyProtection="1">
      <alignment horizontal="center"/>
      <protection locked="0"/>
    </xf>
    <xf numFmtId="0" fontId="20" fillId="0" borderId="14" xfId="0" applyFont="1" applyBorder="1" applyAlignment="1">
      <alignment horizontal="right"/>
    </xf>
    <xf numFmtId="164" fontId="5" fillId="0" borderId="8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9" borderId="8" xfId="0" applyNumberFormat="1" applyFont="1" applyFill="1" applyBorder="1" applyAlignment="1" applyProtection="1">
      <alignment horizontal="center"/>
      <protection locked="0"/>
    </xf>
    <xf numFmtId="164" fontId="5" fillId="9" borderId="10" xfId="0" applyNumberFormat="1" applyFont="1" applyFill="1" applyBorder="1" applyAlignment="1" applyProtection="1">
      <alignment horizontal="center"/>
      <protection locked="0"/>
    </xf>
    <xf numFmtId="0" fontId="5" fillId="9" borderId="10" xfId="0" applyFont="1" applyFill="1" applyBorder="1" applyAlignment="1" applyProtection="1">
      <alignment horizontal="center"/>
      <protection locked="0"/>
    </xf>
    <xf numFmtId="0" fontId="5" fillId="9" borderId="9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49" fontId="7" fillId="9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49" fontId="7" fillId="9" borderId="3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9" borderId="3" xfId="0" applyFont="1" applyFill="1" applyBorder="1" applyAlignment="1" applyProtection="1">
      <alignment horizontal="left"/>
      <protection locked="0"/>
    </xf>
    <xf numFmtId="0" fontId="23" fillId="0" borderId="4" xfId="0" applyFont="1" applyBorder="1" applyAlignment="1">
      <alignment horizontal="left" vertical="center"/>
    </xf>
    <xf numFmtId="0" fontId="8" fillId="11" borderId="7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165" fontId="7" fillId="9" borderId="5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49" fontId="7" fillId="9" borderId="5" xfId="0" applyNumberFormat="1" applyFont="1" applyFill="1" applyBorder="1" applyAlignment="1" applyProtection="1">
      <alignment horizontal="center"/>
      <protection locked="0"/>
    </xf>
    <xf numFmtId="49" fontId="7" fillId="5" borderId="5" xfId="0" applyNumberFormat="1" applyFont="1" applyFill="1" applyBorder="1" applyAlignment="1" applyProtection="1">
      <alignment horizontal="center"/>
      <protection locked="0"/>
    </xf>
    <xf numFmtId="49" fontId="7" fillId="5" borderId="3" xfId="0" applyNumberFormat="1" applyFont="1" applyFill="1" applyBorder="1" applyAlignment="1" applyProtection="1">
      <alignment horizontal="center"/>
      <protection locked="0"/>
    </xf>
    <xf numFmtId="49" fontId="5" fillId="0" borderId="4" xfId="0" applyNumberFormat="1" applyFont="1" applyBorder="1" applyAlignment="1">
      <alignment horizontal="center"/>
    </xf>
    <xf numFmtId="0" fontId="7" fillId="9" borderId="5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 wrapText="1"/>
    </xf>
    <xf numFmtId="1" fontId="5" fillId="3" borderId="3" xfId="0" applyNumberFormat="1" applyFont="1" applyFill="1" applyBorder="1" applyAlignment="1" applyProtection="1">
      <alignment horizontal="center"/>
      <protection locked="0"/>
    </xf>
    <xf numFmtId="49" fontId="7" fillId="9" borderId="5" xfId="0" applyNumberFormat="1" applyFont="1" applyFill="1" applyBorder="1" applyAlignment="1" applyProtection="1">
      <alignment horizontal="left"/>
      <protection locked="0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49" fontId="7" fillId="6" borderId="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88979</xdr:colOff>
      <xdr:row>49</xdr:row>
      <xdr:rowOff>0</xdr:rowOff>
    </xdr:from>
    <xdr:to>
      <xdr:col>3</xdr:col>
      <xdr:colOff>327104</xdr:colOff>
      <xdr:row>49</xdr:row>
      <xdr:rowOff>238125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583B76-4F3C-49EA-FF33-0A95A4ED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9254" y="74104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112792</xdr:colOff>
      <xdr:row>50</xdr:row>
      <xdr:rowOff>28575</xdr:rowOff>
    </xdr:from>
    <xdr:to>
      <xdr:col>3</xdr:col>
      <xdr:colOff>303291</xdr:colOff>
      <xdr:row>50</xdr:row>
      <xdr:rowOff>219074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1F71EA-9049-14F5-8507-C1B68657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067" y="7686675"/>
          <a:ext cx="190499" cy="190499"/>
        </a:xfrm>
        <a:prstGeom prst="rect">
          <a:avLst/>
        </a:prstGeom>
      </xdr:spPr>
    </xdr:pic>
    <xdr:clientData/>
  </xdr:twoCellAnchor>
  <xdr:twoCellAnchor editAs="oneCell">
    <xdr:from>
      <xdr:col>3</xdr:col>
      <xdr:colOff>96995</xdr:colOff>
      <xdr:row>51</xdr:row>
      <xdr:rowOff>26543</xdr:rowOff>
    </xdr:from>
    <xdr:to>
      <xdr:col>3</xdr:col>
      <xdr:colOff>319088</xdr:colOff>
      <xdr:row>51</xdr:row>
      <xdr:rowOff>247649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64610B-BBAD-40FC-3312-A82E5A57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97270" y="7932293"/>
          <a:ext cx="222093" cy="221106"/>
        </a:xfrm>
        <a:prstGeom prst="rect">
          <a:avLst/>
        </a:prstGeom>
      </xdr:spPr>
    </xdr:pic>
    <xdr:clientData/>
  </xdr:twoCellAnchor>
  <xdr:twoCellAnchor editAs="oneCell">
    <xdr:from>
      <xdr:col>3</xdr:col>
      <xdr:colOff>93741</xdr:colOff>
      <xdr:row>52</xdr:row>
      <xdr:rowOff>19050</xdr:rowOff>
    </xdr:from>
    <xdr:to>
      <xdr:col>3</xdr:col>
      <xdr:colOff>322341</xdr:colOff>
      <xdr:row>53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06B811C-D561-4847-A9D2-1FF6D439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016" y="8172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85724</xdr:colOff>
      <xdr:row>53</xdr:row>
      <xdr:rowOff>16667</xdr:rowOff>
    </xdr:from>
    <xdr:to>
      <xdr:col>3</xdr:col>
      <xdr:colOff>314325</xdr:colOff>
      <xdr:row>53</xdr:row>
      <xdr:rowOff>245268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DEBABF9-C7AC-FF28-1C2B-4F139ECA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8417717"/>
          <a:ext cx="228601" cy="228601"/>
        </a:xfrm>
        <a:prstGeom prst="rect">
          <a:avLst/>
        </a:prstGeom>
      </xdr:spPr>
    </xdr:pic>
    <xdr:clientData/>
  </xdr:twoCellAnchor>
  <xdr:twoCellAnchor editAs="oneCell">
    <xdr:from>
      <xdr:col>3</xdr:col>
      <xdr:colOff>90489</xdr:colOff>
      <xdr:row>54</xdr:row>
      <xdr:rowOff>11906</xdr:rowOff>
    </xdr:from>
    <xdr:to>
      <xdr:col>3</xdr:col>
      <xdr:colOff>319088</xdr:colOff>
      <xdr:row>54</xdr:row>
      <xdr:rowOff>240505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59ABC28-14C1-A4B1-8F4D-26AD1BE90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4" y="8660606"/>
          <a:ext cx="228599" cy="228599"/>
        </a:xfrm>
        <a:prstGeom prst="rect">
          <a:avLst/>
        </a:prstGeom>
      </xdr:spPr>
    </xdr:pic>
    <xdr:clientData/>
  </xdr:twoCellAnchor>
  <xdr:twoCellAnchor editAs="oneCell">
    <xdr:from>
      <xdr:col>8</xdr:col>
      <xdr:colOff>76198</xdr:colOff>
      <xdr:row>0</xdr:row>
      <xdr:rowOff>39921</xdr:rowOff>
    </xdr:from>
    <xdr:to>
      <xdr:col>9</xdr:col>
      <xdr:colOff>562755</xdr:colOff>
      <xdr:row>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E4E57EF-DFBD-59A6-C171-CF56D399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3" y="39921"/>
          <a:ext cx="1096157" cy="703029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127</xdr:row>
      <xdr:rowOff>161924</xdr:rowOff>
    </xdr:from>
    <xdr:to>
      <xdr:col>5</xdr:col>
      <xdr:colOff>157815</xdr:colOff>
      <xdr:row>129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CDB515-0057-D520-E908-2DC129BF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6365199"/>
          <a:ext cx="25306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67B6-F6DE-495F-8B5B-FD5CBFFEAB2B}">
  <sheetPr codeName="Sheet3"/>
  <dimension ref="A1:O123"/>
  <sheetViews>
    <sheetView tabSelected="1" zoomScaleNormal="100" workbookViewId="0">
      <selection activeCell="D61" sqref="D61:F61"/>
    </sheetView>
  </sheetViews>
  <sheetFormatPr defaultRowHeight="12.75" x14ac:dyDescent="0.2"/>
  <cols>
    <col min="1" max="1" width="6.140625" customWidth="1"/>
    <col min="2" max="2" width="2.7109375" customWidth="1"/>
    <col min="3" max="3" width="38.7109375" customWidth="1"/>
    <col min="4" max="4" width="5.7109375" customWidth="1"/>
    <col min="5" max="5" width="5.7109375" style="23" customWidth="1"/>
    <col min="6" max="6" width="11.85546875" style="23" customWidth="1"/>
    <col min="7" max="7" width="10.42578125" customWidth="1"/>
    <col min="12" max="14" width="9.140625" hidden="1" customWidth="1"/>
  </cols>
  <sheetData>
    <row r="1" spans="1:10" ht="58.5" customHeight="1" x14ac:dyDescent="0.2">
      <c r="A1" s="22" t="s">
        <v>79</v>
      </c>
      <c r="B1" s="22"/>
      <c r="C1" s="22"/>
      <c r="D1" s="22"/>
      <c r="E1" s="21"/>
      <c r="F1" s="21"/>
      <c r="G1" s="22"/>
      <c r="H1" s="22"/>
      <c r="I1" s="62"/>
      <c r="J1" s="62"/>
    </row>
    <row r="2" spans="1:10" ht="91.5" customHeight="1" x14ac:dyDescent="0.2">
      <c r="A2" s="75" t="s">
        <v>110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1.75" customHeight="1" x14ac:dyDescent="0.2">
      <c r="A3" s="1" t="s">
        <v>107</v>
      </c>
      <c r="B3" s="1"/>
      <c r="C3" s="55"/>
      <c r="D3" s="55"/>
      <c r="E3" s="55"/>
      <c r="F3" s="55"/>
      <c r="G3" s="55"/>
      <c r="H3" s="55"/>
      <c r="I3" s="55"/>
      <c r="J3" s="55"/>
    </row>
    <row r="4" spans="1:10" ht="15" customHeight="1" x14ac:dyDescent="0.2">
      <c r="A4" s="29" t="str">
        <f>IF(VLOOKUP($C4,'wajib atau tidak wajib'!C:E,3,FALSE)="Wajib","●","")</f>
        <v>●</v>
      </c>
      <c r="B4" s="29"/>
      <c r="C4" s="5" t="s">
        <v>56</v>
      </c>
      <c r="D4" s="76"/>
      <c r="E4" s="76"/>
      <c r="F4" s="76"/>
      <c r="G4" s="60"/>
      <c r="H4" s="60"/>
      <c r="I4" s="60"/>
      <c r="J4" s="60"/>
    </row>
    <row r="5" spans="1:10" ht="15" customHeight="1" x14ac:dyDescent="0.2">
      <c r="A5" s="29" t="str">
        <f>IF(VLOOKUP($C5,'wajib atau tidak wajib'!C:E,3,FALSE)="Wajib","●","")</f>
        <v>●</v>
      </c>
      <c r="B5" s="29"/>
      <c r="C5" s="5" t="s">
        <v>105</v>
      </c>
      <c r="D5" s="78" t="s">
        <v>76</v>
      </c>
      <c r="E5" s="78"/>
      <c r="F5" s="78"/>
      <c r="G5" s="78"/>
      <c r="H5" s="60"/>
      <c r="I5" s="60"/>
      <c r="J5" s="60"/>
    </row>
    <row r="6" spans="1:10" ht="15" customHeight="1" x14ac:dyDescent="0.2">
      <c r="A6" s="29" t="str">
        <f>IF(VLOOKUP($C6,'wajib atau tidak wajib'!C:E,3,FALSE)="Wajib","●","")</f>
        <v>●</v>
      </c>
      <c r="B6" s="29"/>
      <c r="C6" s="5" t="s">
        <v>63</v>
      </c>
      <c r="D6" s="59"/>
      <c r="E6" s="59"/>
      <c r="F6" s="59"/>
      <c r="G6" s="59"/>
      <c r="H6" s="59"/>
      <c r="I6" s="59"/>
      <c r="J6" s="59"/>
    </row>
    <row r="7" spans="1:10" ht="15" customHeight="1" x14ac:dyDescent="0.2">
      <c r="A7" s="29" t="str">
        <f>IF(VLOOKUP($C7,'wajib atau tidak wajib'!C:E,3,FALSE)="Wajib","●","")</f>
        <v>●</v>
      </c>
      <c r="B7" s="29"/>
      <c r="C7" s="5" t="s">
        <v>61</v>
      </c>
      <c r="D7" s="77"/>
      <c r="E7" s="77"/>
      <c r="F7" s="77"/>
      <c r="G7" s="77"/>
      <c r="H7" s="77"/>
      <c r="I7" s="77"/>
      <c r="J7" s="77"/>
    </row>
    <row r="8" spans="1:10" ht="15" customHeight="1" x14ac:dyDescent="0.2">
      <c r="A8" s="29" t="str">
        <f>IF(VLOOKUP($C8,'wajib atau tidak wajib'!C:E,3,FALSE)="Wajib","●","")</f>
        <v>●</v>
      </c>
      <c r="B8" s="29"/>
      <c r="C8" s="5" t="s">
        <v>62</v>
      </c>
      <c r="D8" s="79" t="s">
        <v>76</v>
      </c>
      <c r="E8" s="79"/>
      <c r="F8" s="73"/>
      <c r="G8" s="73"/>
      <c r="H8" s="73"/>
      <c r="I8" s="73"/>
      <c r="J8" s="73"/>
    </row>
    <row r="9" spans="1:10" x14ac:dyDescent="0.2">
      <c r="A9" s="30"/>
      <c r="B9" s="30"/>
      <c r="C9" s="60"/>
      <c r="D9" s="60"/>
      <c r="E9" s="60"/>
      <c r="F9" s="60"/>
      <c r="G9" s="60"/>
      <c r="H9" s="60"/>
      <c r="I9" s="60"/>
      <c r="J9" s="60"/>
    </row>
    <row r="10" spans="1:10" ht="15" customHeight="1" x14ac:dyDescent="0.2">
      <c r="A10" s="29" t="str">
        <f>IF(VLOOKUP($C10,'wajib atau tidak wajib'!C:E,3,FALSE)="Wajib","●","")</f>
        <v>●</v>
      </c>
      <c r="B10" s="29"/>
      <c r="C10" s="32" t="s">
        <v>82</v>
      </c>
      <c r="D10" s="59"/>
      <c r="E10" s="59"/>
      <c r="F10" s="59"/>
      <c r="G10" s="59"/>
      <c r="H10" s="59"/>
      <c r="I10" s="59"/>
      <c r="J10" s="59"/>
    </row>
    <row r="11" spans="1:10" ht="15" customHeight="1" x14ac:dyDescent="0.2">
      <c r="A11" s="29" t="str">
        <f>IF(VLOOKUP($C11,'wajib atau tidak wajib'!C:E,3,FALSE)="Wajib","●","")</f>
        <v/>
      </c>
      <c r="B11" s="29"/>
      <c r="C11" s="5" t="s">
        <v>54</v>
      </c>
      <c r="D11" s="74"/>
      <c r="E11" s="74"/>
      <c r="F11" s="74"/>
      <c r="G11" s="69"/>
      <c r="H11" s="69"/>
      <c r="I11" s="69"/>
      <c r="J11" s="69"/>
    </row>
    <row r="12" spans="1:10" ht="15" customHeight="1" x14ac:dyDescent="0.2">
      <c r="A12" s="29" t="str">
        <f>IF(VLOOKUP($C12,'wajib atau tidak wajib'!C:E,3,FALSE)="Wajib","●","")</f>
        <v>●</v>
      </c>
      <c r="B12" s="29"/>
      <c r="C12" s="5" t="s">
        <v>83</v>
      </c>
      <c r="D12" s="68"/>
      <c r="E12" s="68"/>
      <c r="F12" s="68"/>
      <c r="G12" s="31" t="s">
        <v>106</v>
      </c>
      <c r="H12" s="68"/>
      <c r="I12" s="68"/>
      <c r="J12" s="68"/>
    </row>
    <row r="13" spans="1:10" ht="15" customHeight="1" x14ac:dyDescent="0.2">
      <c r="A13" s="29" t="str">
        <f>IF(VLOOKUP($C13,'wajib atau tidak wajib'!C:E,3,FALSE)="Wajib","●","")</f>
        <v>●</v>
      </c>
      <c r="B13" s="29"/>
      <c r="C13" s="5" t="s">
        <v>18</v>
      </c>
      <c r="D13" s="59"/>
      <c r="E13" s="59"/>
      <c r="F13" s="59"/>
      <c r="G13" s="59"/>
      <c r="H13" s="59"/>
      <c r="I13" s="59"/>
      <c r="J13" s="59"/>
    </row>
    <row r="14" spans="1:10" ht="15" customHeight="1" x14ac:dyDescent="0.2">
      <c r="A14" s="29" t="str">
        <f>IF(VLOOKUP($C14,'wajib atau tidak wajib'!C:E,3,FALSE)="Wajib","●","")</f>
        <v>●</v>
      </c>
      <c r="B14" s="29"/>
      <c r="C14" s="5" t="s">
        <v>57</v>
      </c>
      <c r="D14" s="59"/>
      <c r="E14" s="59"/>
      <c r="F14" s="59"/>
      <c r="G14" s="59"/>
      <c r="H14" s="59"/>
      <c r="I14" s="59"/>
      <c r="J14" s="59"/>
    </row>
    <row r="15" spans="1:10" ht="15" customHeight="1" x14ac:dyDescent="0.2">
      <c r="A15" s="29" t="str">
        <f>IF(VLOOKUP($C15,'wajib atau tidak wajib'!C:E,3,FALSE)="Wajib","●","")</f>
        <v>●</v>
      </c>
      <c r="B15" s="29"/>
      <c r="C15" s="5" t="s">
        <v>23</v>
      </c>
      <c r="D15" s="59"/>
      <c r="E15" s="59"/>
      <c r="F15" s="59"/>
      <c r="G15" s="59"/>
      <c r="H15" s="59"/>
      <c r="I15" s="59"/>
      <c r="J15" s="59"/>
    </row>
    <row r="16" spans="1:10" ht="15" customHeight="1" x14ac:dyDescent="0.2">
      <c r="A16" s="29" t="str">
        <f>IF(VLOOKUP($C16,'wajib atau tidak wajib'!C:E,3,FALSE)="Wajib","●","")</f>
        <v>●</v>
      </c>
      <c r="B16" s="29"/>
      <c r="C16" s="5" t="s">
        <v>24</v>
      </c>
      <c r="D16" s="59"/>
      <c r="E16" s="59"/>
      <c r="F16" s="59"/>
      <c r="G16" s="59"/>
      <c r="H16" s="59"/>
      <c r="I16" s="59"/>
      <c r="J16" s="59"/>
    </row>
    <row r="17" spans="1:14" ht="15" customHeight="1" x14ac:dyDescent="0.2">
      <c r="A17" s="29" t="str">
        <f>IF(VLOOKUP($C17,'wajib atau tidak wajib'!C:E,3,FALSE)="Wajib","●","")</f>
        <v>●</v>
      </c>
      <c r="B17" s="29"/>
      <c r="C17" s="5" t="s">
        <v>25</v>
      </c>
      <c r="D17" s="70"/>
      <c r="E17" s="70"/>
      <c r="F17" s="70"/>
      <c r="G17" s="5"/>
      <c r="H17" s="5"/>
      <c r="I17" s="5"/>
      <c r="J17" s="5"/>
    </row>
    <row r="18" spans="1:14" ht="23.25" x14ac:dyDescent="0.2">
      <c r="A18" s="29"/>
      <c r="B18" s="29"/>
      <c r="C18" s="60"/>
      <c r="D18" s="60"/>
      <c r="E18" s="60"/>
      <c r="F18" s="60"/>
      <c r="G18" s="60"/>
      <c r="H18" s="60"/>
      <c r="I18" s="60"/>
      <c r="J18" s="60"/>
    </row>
    <row r="19" spans="1:14" ht="15" customHeight="1" x14ac:dyDescent="0.2">
      <c r="A19" s="29" t="str">
        <f>IF(VLOOKUP($C19,'wajib atau tidak wajib'!C:E,3,FALSE)="Wajib","●","")</f>
        <v>●</v>
      </c>
      <c r="B19" s="29"/>
      <c r="C19" s="5" t="s">
        <v>67</v>
      </c>
      <c r="D19" s="59"/>
      <c r="E19" s="59"/>
      <c r="F19" s="59"/>
      <c r="G19" s="59"/>
      <c r="H19" s="5"/>
      <c r="I19" s="5"/>
      <c r="J19" s="5"/>
    </row>
    <row r="20" spans="1:14" ht="15" customHeight="1" x14ac:dyDescent="0.2">
      <c r="A20" s="29" t="str">
        <f>IF(VLOOKUP($C20,'wajib atau tidak wajib'!C:E,3,FALSE)="Wajib","●","")</f>
        <v/>
      </c>
      <c r="B20" s="29"/>
      <c r="C20" s="5" t="s">
        <v>68</v>
      </c>
      <c r="D20" s="59"/>
      <c r="E20" s="59"/>
      <c r="F20" s="59"/>
      <c r="G20" s="59"/>
      <c r="H20" s="5"/>
      <c r="I20" s="5"/>
      <c r="J20" s="5"/>
    </row>
    <row r="21" spans="1:14" ht="15" customHeight="1" x14ac:dyDescent="0.2">
      <c r="A21" s="29" t="str">
        <f>IF(VLOOKUP($C21,'wajib atau tidak wajib'!C:E,3,FALSE)="Wajib","●","")</f>
        <v>●</v>
      </c>
      <c r="B21" s="29"/>
      <c r="C21" s="5" t="s">
        <v>29</v>
      </c>
      <c r="D21" s="59"/>
      <c r="E21" s="59"/>
      <c r="F21" s="59"/>
      <c r="G21" s="59"/>
      <c r="H21" s="59"/>
      <c r="I21" s="59"/>
      <c r="J21" s="59"/>
    </row>
    <row r="22" spans="1:14" ht="15" customHeight="1" x14ac:dyDescent="0.2">
      <c r="A22" s="29" t="str">
        <f>IF(VLOOKUP($C22,'wajib atau tidak wajib'!C:E,3,FALSE)="Wajib","●","")</f>
        <v/>
      </c>
      <c r="B22" s="29"/>
      <c r="C22" s="5" t="s">
        <v>31</v>
      </c>
      <c r="D22" s="59"/>
      <c r="E22" s="59"/>
      <c r="F22" s="59"/>
      <c r="G22" s="59"/>
      <c r="H22" s="59"/>
      <c r="I22" s="59"/>
      <c r="J22" s="59"/>
    </row>
    <row r="23" spans="1:14" ht="20.25" customHeight="1" x14ac:dyDescent="0.2">
      <c r="A23" s="30"/>
      <c r="B23" s="30"/>
      <c r="C23" s="5"/>
      <c r="D23" s="33" t="s">
        <v>84</v>
      </c>
      <c r="E23" s="33" t="s">
        <v>85</v>
      </c>
      <c r="F23" s="33" t="s">
        <v>86</v>
      </c>
      <c r="G23" s="65" t="s">
        <v>87</v>
      </c>
      <c r="H23" s="65"/>
      <c r="I23" s="65"/>
      <c r="J23" s="65"/>
      <c r="N23" s="24" t="s">
        <v>88</v>
      </c>
    </row>
    <row r="24" spans="1:14" ht="15" customHeight="1" x14ac:dyDescent="0.2">
      <c r="A24" s="29" t="str">
        <f>IF(VLOOKUP($C24,'wajib atau tidak wajib'!C:E,3,FALSE)="Wajib","●","")</f>
        <v>●</v>
      </c>
      <c r="B24" s="29"/>
      <c r="C24" s="5" t="s">
        <v>34</v>
      </c>
      <c r="D24" s="34"/>
      <c r="E24" s="34"/>
      <c r="F24" s="35"/>
      <c r="G24" s="66" t="str">
        <f>IF(L24&lt;&gt;"",L24,IF(M24&lt;&gt;"",M24,IF(OR(D24="",E24="",F24=""),"tanggal lahir belum diisi","")))</f>
        <v>tanggal lahir belum diisi</v>
      </c>
      <c r="H24" s="67"/>
      <c r="I24" s="67"/>
      <c r="J24" s="67"/>
      <c r="L24" s="25" t="str">
        <f>IF(D24&gt;31,"hari lebih besar dari 31","")</f>
        <v/>
      </c>
      <c r="M24" s="25" t="str">
        <f>IF(E24&gt;12,"bulan lebih besar dari 12","")</f>
        <v/>
      </c>
      <c r="N24" s="26" t="str">
        <f>"'"&amp;IF(D24&lt;10,0&amp;D24,D24)&amp;"/"&amp;IF(E24&lt;10,0&amp;E24,E24)&amp;"/"&amp;F24</f>
        <v>'0/0/</v>
      </c>
    </row>
    <row r="25" spans="1:14" ht="15" customHeight="1" x14ac:dyDescent="0.2">
      <c r="A25" s="29" t="str">
        <f>IF(VLOOKUP($C25,'wajib atau tidak wajib'!C:E,3,FALSE)="Wajib","●","")</f>
        <v>●</v>
      </c>
      <c r="B25" s="29"/>
      <c r="C25" s="5" t="s">
        <v>36</v>
      </c>
      <c r="D25" s="59"/>
      <c r="E25" s="59"/>
      <c r="F25" s="59"/>
      <c r="G25" s="59"/>
      <c r="H25" s="59"/>
      <c r="I25" s="59"/>
      <c r="J25" s="59"/>
    </row>
    <row r="26" spans="1:14" ht="15" customHeight="1" x14ac:dyDescent="0.2">
      <c r="A26" s="29" t="str">
        <f>IF(VLOOKUP($C26,'wajib atau tidak wajib'!C:E,3,FALSE)="Wajib","●","")</f>
        <v>●</v>
      </c>
      <c r="B26" s="29"/>
      <c r="C26" s="5" t="s">
        <v>71</v>
      </c>
      <c r="D26" s="59"/>
      <c r="E26" s="59"/>
      <c r="F26" s="59"/>
      <c r="G26" s="59"/>
      <c r="H26" s="59"/>
      <c r="I26" s="59"/>
      <c r="J26" s="59"/>
    </row>
    <row r="27" spans="1:14" ht="15" customHeight="1" x14ac:dyDescent="0.2">
      <c r="A27" s="29" t="str">
        <f>IF(VLOOKUP($C27,'wajib atau tidak wajib'!C:E,3,FALSE)="Wajib","●","")</f>
        <v>●</v>
      </c>
      <c r="B27" s="29"/>
      <c r="C27" s="5" t="s">
        <v>103</v>
      </c>
      <c r="D27" s="59"/>
      <c r="E27" s="59"/>
      <c r="F27" s="59"/>
      <c r="G27" s="59"/>
      <c r="H27" s="59"/>
      <c r="I27" s="59"/>
      <c r="J27" s="59"/>
    </row>
    <row r="28" spans="1:14" ht="15" customHeight="1" x14ac:dyDescent="0.2">
      <c r="A28" s="29" t="str">
        <f>IF(VLOOKUP($C28,'wajib atau tidak wajib'!C:E,3,FALSE)="Wajib","●","")</f>
        <v>●</v>
      </c>
      <c r="B28" s="29"/>
      <c r="C28" s="5" t="s">
        <v>102</v>
      </c>
      <c r="D28" s="59"/>
      <c r="E28" s="59"/>
      <c r="F28" s="59"/>
      <c r="G28" s="59"/>
      <c r="H28" s="59"/>
      <c r="I28" s="59"/>
      <c r="J28" s="59"/>
    </row>
    <row r="29" spans="1:14" x14ac:dyDescent="0.2">
      <c r="A29" s="30"/>
      <c r="B29" s="30"/>
      <c r="C29" s="60"/>
      <c r="D29" s="60"/>
      <c r="E29" s="60"/>
      <c r="F29" s="60"/>
      <c r="G29" s="60"/>
      <c r="H29" s="60"/>
      <c r="I29" s="60"/>
      <c r="J29" s="60"/>
    </row>
    <row r="30" spans="1:14" ht="15" customHeight="1" x14ac:dyDescent="0.2">
      <c r="A30" s="29" t="str">
        <f>IF(VLOOKUP($C30,'wajib atau tidak wajib'!C:E,3,FALSE)="Wajib","●","")</f>
        <v>●</v>
      </c>
      <c r="B30" s="29"/>
      <c r="C30" s="5" t="s">
        <v>58</v>
      </c>
      <c r="D30" s="72" t="s">
        <v>76</v>
      </c>
      <c r="E30" s="72"/>
      <c r="F30" s="72"/>
      <c r="G30" s="5"/>
      <c r="H30" s="5"/>
      <c r="I30" s="5"/>
      <c r="J30" s="5"/>
    </row>
    <row r="31" spans="1:14" ht="15" customHeight="1" x14ac:dyDescent="0.2">
      <c r="A31" s="29" t="str">
        <f>IF(VLOOKUP($C31,'wajib atau tidak wajib'!C:E,3,FALSE)="Wajib","●","")</f>
        <v>●</v>
      </c>
      <c r="B31" s="29"/>
      <c r="C31" s="5" t="s">
        <v>59</v>
      </c>
      <c r="D31" s="71" t="s">
        <v>76</v>
      </c>
      <c r="E31" s="71"/>
      <c r="F31" s="71"/>
      <c r="G31" s="5"/>
      <c r="H31" s="5"/>
      <c r="I31" s="5"/>
      <c r="J31" s="5"/>
    </row>
    <row r="32" spans="1:14" ht="15" customHeight="1" x14ac:dyDescent="0.2">
      <c r="A32" s="29" t="str">
        <f>IF(VLOOKUP($C32,'wajib atau tidak wajib'!C:E,3,FALSE)="Wajib","●","")</f>
        <v/>
      </c>
      <c r="B32" s="29"/>
      <c r="C32" s="5" t="s">
        <v>60</v>
      </c>
      <c r="D32" s="34"/>
      <c r="E32" s="31"/>
      <c r="F32" s="31"/>
      <c r="G32" s="5"/>
      <c r="H32" s="5"/>
      <c r="I32" s="5"/>
      <c r="J32" s="5"/>
    </row>
    <row r="33" spans="1:10" x14ac:dyDescent="0.2">
      <c r="A33" s="30"/>
      <c r="B33" s="30"/>
      <c r="C33" s="60"/>
      <c r="D33" s="60"/>
      <c r="E33" s="60"/>
      <c r="F33" s="60"/>
      <c r="G33" s="60"/>
      <c r="H33" s="60"/>
      <c r="I33" s="60"/>
      <c r="J33" s="60"/>
    </row>
    <row r="34" spans="1:10" ht="15" customHeight="1" x14ac:dyDescent="0.2">
      <c r="A34" s="29" t="str">
        <f>IF(VLOOKUP($C34,'wajib atau tidak wajib'!C:E,3,FALSE)="Wajib","●","")</f>
        <v>●</v>
      </c>
      <c r="B34" s="29"/>
      <c r="C34" s="5" t="s">
        <v>55</v>
      </c>
      <c r="D34" s="59"/>
      <c r="E34" s="59"/>
      <c r="F34" s="59"/>
      <c r="G34" s="59"/>
      <c r="H34" s="59"/>
      <c r="I34" s="59"/>
      <c r="J34" s="59"/>
    </row>
    <row r="35" spans="1:10" x14ac:dyDescent="0.2">
      <c r="A35" s="30"/>
      <c r="B35" s="30"/>
      <c r="C35" s="60"/>
      <c r="D35" s="60"/>
      <c r="E35" s="60"/>
      <c r="F35" s="60"/>
      <c r="G35" s="60"/>
      <c r="H35" s="60"/>
      <c r="I35" s="60"/>
      <c r="J35" s="60"/>
    </row>
    <row r="36" spans="1:10" ht="15" customHeight="1" x14ac:dyDescent="0.2">
      <c r="A36" s="29" t="str">
        <f>IF(VLOOKUP($C36,'wajib atau tidak wajib'!C:E,3,FALSE)="Wajib","●","")</f>
        <v>●</v>
      </c>
      <c r="B36" s="29"/>
      <c r="C36" s="5" t="s">
        <v>51</v>
      </c>
      <c r="D36" s="59"/>
      <c r="E36" s="59"/>
      <c r="F36" s="59"/>
      <c r="G36" s="59"/>
      <c r="H36" s="59"/>
      <c r="I36" s="59"/>
      <c r="J36" s="59"/>
    </row>
    <row r="37" spans="1:10" ht="15" customHeight="1" x14ac:dyDescent="0.2">
      <c r="A37" s="29" t="str">
        <f>IF(VLOOKUP($C37,'wajib atau tidak wajib'!C:E,3,FALSE)="Wajib","●","")</f>
        <v>●</v>
      </c>
      <c r="B37" s="29"/>
      <c r="C37" s="5" t="s">
        <v>50</v>
      </c>
      <c r="D37" s="59"/>
      <c r="E37" s="59"/>
      <c r="F37" s="59"/>
      <c r="G37" s="59"/>
      <c r="H37" s="59"/>
      <c r="I37" s="59"/>
      <c r="J37" s="59"/>
    </row>
    <row r="38" spans="1:10" ht="15" customHeight="1" x14ac:dyDescent="0.2">
      <c r="A38" s="29" t="str">
        <f>IF(VLOOKUP($C38,'wajib atau tidak wajib'!C:E,3,FALSE)="Wajib","●","")</f>
        <v>●</v>
      </c>
      <c r="B38" s="29"/>
      <c r="C38" s="5" t="s">
        <v>78</v>
      </c>
      <c r="D38" s="59"/>
      <c r="E38" s="59"/>
      <c r="F38" s="59"/>
      <c r="G38" s="59"/>
      <c r="H38" s="59"/>
      <c r="I38" s="59"/>
      <c r="J38" s="59"/>
    </row>
    <row r="39" spans="1:10" ht="15" customHeight="1" x14ac:dyDescent="0.2">
      <c r="A39" s="29" t="str">
        <f>IF(VLOOKUP($C39,'wajib atau tidak wajib'!C:E,3,FALSE)="Wajib","●","")</f>
        <v>●</v>
      </c>
      <c r="B39" s="29"/>
      <c r="C39" s="5" t="s">
        <v>52</v>
      </c>
      <c r="D39" s="59"/>
      <c r="E39" s="59"/>
      <c r="F39" s="59"/>
      <c r="G39" s="59"/>
      <c r="H39" s="59"/>
      <c r="I39" s="59"/>
      <c r="J39" s="59"/>
    </row>
    <row r="40" spans="1:10" x14ac:dyDescent="0.2">
      <c r="A40" s="30"/>
      <c r="B40" s="30"/>
      <c r="C40" s="60"/>
      <c r="D40" s="60"/>
      <c r="E40" s="60"/>
      <c r="F40" s="60"/>
      <c r="G40" s="60"/>
      <c r="H40" s="60"/>
      <c r="I40" s="60"/>
      <c r="J40" s="60"/>
    </row>
    <row r="41" spans="1:10" ht="15" customHeight="1" x14ac:dyDescent="0.2">
      <c r="A41" s="29" t="str">
        <f>IF(VLOOKUP($C41,'wajib atau tidak wajib'!C:E,3,FALSE)="Wajib","●","")</f>
        <v>●</v>
      </c>
      <c r="B41" s="29"/>
      <c r="C41" s="5" t="s">
        <v>64</v>
      </c>
      <c r="D41" s="34"/>
      <c r="E41" s="31"/>
      <c r="F41" s="31"/>
      <c r="G41" s="5"/>
      <c r="H41" s="5"/>
      <c r="I41" s="5"/>
      <c r="J41" s="5"/>
    </row>
    <row r="42" spans="1:10" ht="15" customHeight="1" x14ac:dyDescent="0.2">
      <c r="A42" s="29" t="str">
        <f>IF(VLOOKUP($C42,'wajib atau tidak wajib'!C:E,3,FALSE)="Wajib","●","")</f>
        <v>●</v>
      </c>
      <c r="B42" s="29"/>
      <c r="C42" s="5" t="s">
        <v>65</v>
      </c>
      <c r="D42" s="10" t="s">
        <v>76</v>
      </c>
      <c r="E42" s="31"/>
      <c r="F42" s="31"/>
      <c r="G42" s="5"/>
      <c r="H42" s="5"/>
      <c r="I42" s="5"/>
      <c r="J42" s="5"/>
    </row>
    <row r="43" spans="1:10" x14ac:dyDescent="0.2">
      <c r="A43" s="30"/>
      <c r="B43" s="30"/>
      <c r="C43" s="5"/>
      <c r="D43" s="5"/>
      <c r="E43" s="31"/>
      <c r="F43" s="31"/>
      <c r="G43" s="5"/>
      <c r="H43" s="5"/>
      <c r="I43" s="5"/>
      <c r="J43" s="5"/>
    </row>
    <row r="44" spans="1:10" ht="20.25" customHeight="1" x14ac:dyDescent="0.2">
      <c r="A44" s="30"/>
      <c r="B44" s="30"/>
      <c r="C44" s="63" t="s">
        <v>111</v>
      </c>
      <c r="D44" s="63"/>
      <c r="E44" s="63"/>
      <c r="F44" s="63"/>
      <c r="G44" s="63"/>
      <c r="H44" s="63"/>
      <c r="I44" s="63"/>
      <c r="J44" s="63"/>
    </row>
    <row r="45" spans="1:10" ht="15" customHeight="1" x14ac:dyDescent="0.2">
      <c r="A45" s="29" t="str">
        <f>IF(VLOOKUP($C45,'wajib atau tidak wajib'!C:E,3,FALSE)="Wajib","●","")</f>
        <v>●</v>
      </c>
      <c r="B45" s="29"/>
      <c r="C45" s="5" t="s">
        <v>63</v>
      </c>
      <c r="D45" s="59"/>
      <c r="E45" s="59"/>
      <c r="F45" s="59"/>
      <c r="G45" s="59"/>
      <c r="H45" s="59"/>
      <c r="I45" s="59"/>
      <c r="J45" s="59"/>
    </row>
    <row r="46" spans="1:10" ht="15" customHeight="1" x14ac:dyDescent="0.2">
      <c r="A46" s="29" t="str">
        <f>IF(VLOOKUP($C46,'wajib atau tidak wajib'!C:E,3,FALSE)="Wajib","●","")</f>
        <v>●</v>
      </c>
      <c r="B46" s="29"/>
      <c r="C46" s="5" t="s">
        <v>66</v>
      </c>
      <c r="D46" s="59"/>
      <c r="E46" s="59"/>
      <c r="F46" s="59"/>
      <c r="G46" s="59"/>
      <c r="H46" s="59"/>
      <c r="I46" s="59"/>
      <c r="J46" s="59"/>
    </row>
    <row r="47" spans="1:10" ht="15" customHeight="1" x14ac:dyDescent="0.2">
      <c r="A47" s="29" t="str">
        <f>IF(VLOOKUP($C47,'wajib atau tidak wajib'!C:E,3,FALSE)="Wajib","●","")</f>
        <v>●</v>
      </c>
      <c r="B47" s="29"/>
      <c r="C47" s="5" t="s">
        <v>108</v>
      </c>
      <c r="D47" s="59"/>
      <c r="E47" s="59"/>
      <c r="F47" s="59"/>
      <c r="G47" s="59"/>
      <c r="H47" s="59"/>
      <c r="I47" s="59"/>
      <c r="J47" s="59"/>
    </row>
    <row r="48" spans="1:10" ht="15" customHeight="1" x14ac:dyDescent="0.2">
      <c r="A48" s="29" t="str">
        <f>IF(VLOOKUP($C48,'wajib atau tidak wajib'!C:E,3,FALSE)="Wajib","●","")</f>
        <v>●</v>
      </c>
      <c r="B48" s="29"/>
      <c r="C48" s="5" t="s">
        <v>69</v>
      </c>
      <c r="D48" s="59"/>
      <c r="E48" s="59"/>
      <c r="F48" s="59"/>
      <c r="G48" s="59"/>
      <c r="H48" s="59"/>
      <c r="I48" s="59"/>
      <c r="J48" s="59"/>
    </row>
    <row r="49" spans="1:15" ht="21" customHeight="1" x14ac:dyDescent="0.2">
      <c r="A49" s="29" t="str">
        <f>IF(VLOOKUP($C49,'wajib atau tidak wajib'!C:E,3,FALSE)="Wajib","●","")</f>
        <v>●</v>
      </c>
      <c r="B49" s="29"/>
      <c r="C49" s="61" t="s">
        <v>89</v>
      </c>
      <c r="D49" s="61"/>
      <c r="E49" s="61"/>
      <c r="F49" s="61"/>
      <c r="G49" s="61"/>
      <c r="H49" s="61"/>
      <c r="I49" s="61"/>
      <c r="J49" s="61"/>
    </row>
    <row r="50" spans="1:15" ht="20.100000000000001" customHeight="1" x14ac:dyDescent="0.2">
      <c r="A50" s="28"/>
      <c r="B50" s="28"/>
      <c r="C50" s="36" t="s">
        <v>90</v>
      </c>
      <c r="D50" s="5"/>
      <c r="E50" s="64"/>
      <c r="F50" s="64"/>
      <c r="G50" s="64"/>
      <c r="H50" s="64"/>
      <c r="I50" s="64"/>
      <c r="J50" s="64"/>
    </row>
    <row r="51" spans="1:15" ht="20.100000000000001" customHeight="1" x14ac:dyDescent="0.2">
      <c r="C51" s="36" t="s">
        <v>91</v>
      </c>
      <c r="D51" s="5"/>
      <c r="E51" s="64"/>
      <c r="F51" s="64"/>
      <c r="G51" s="64"/>
      <c r="H51" s="64"/>
      <c r="I51" s="64"/>
      <c r="J51" s="64"/>
    </row>
    <row r="52" spans="1:15" ht="20.100000000000001" customHeight="1" x14ac:dyDescent="0.2">
      <c r="C52" s="36" t="s">
        <v>92</v>
      </c>
      <c r="D52" s="5"/>
      <c r="E52" s="64"/>
      <c r="F52" s="64"/>
      <c r="G52" s="64"/>
      <c r="H52" s="64"/>
      <c r="I52" s="64"/>
      <c r="J52" s="64"/>
    </row>
    <row r="53" spans="1:15" ht="20.100000000000001" customHeight="1" x14ac:dyDescent="0.2">
      <c r="C53" s="36" t="s">
        <v>93</v>
      </c>
      <c r="D53" s="5"/>
      <c r="E53" s="64"/>
      <c r="F53" s="64"/>
      <c r="G53" s="64"/>
      <c r="H53" s="64"/>
      <c r="I53" s="64"/>
      <c r="J53" s="64"/>
    </row>
    <row r="54" spans="1:15" ht="20.100000000000001" customHeight="1" x14ac:dyDescent="0.2">
      <c r="C54" s="36" t="s">
        <v>94</v>
      </c>
      <c r="D54" s="5"/>
      <c r="E54" s="64"/>
      <c r="F54" s="64"/>
      <c r="G54" s="64"/>
      <c r="H54" s="64"/>
      <c r="I54" s="64"/>
      <c r="J54" s="64"/>
    </row>
    <row r="55" spans="1:15" ht="20.100000000000001" customHeight="1" x14ac:dyDescent="0.2">
      <c r="C55" s="36" t="s">
        <v>95</v>
      </c>
      <c r="D55" s="5"/>
      <c r="E55" s="64"/>
      <c r="F55" s="64"/>
      <c r="G55" s="64"/>
      <c r="H55" s="64"/>
      <c r="I55" s="64"/>
      <c r="J55" s="64"/>
    </row>
    <row r="56" spans="1:15" ht="20.100000000000001" customHeight="1" x14ac:dyDescent="0.2">
      <c r="C56" s="36" t="s">
        <v>96</v>
      </c>
      <c r="D56" s="37"/>
      <c r="E56" s="64"/>
      <c r="F56" s="64"/>
      <c r="G56" s="64"/>
      <c r="H56" s="64"/>
      <c r="I56" s="64"/>
      <c r="J56" s="64"/>
    </row>
    <row r="57" spans="1:15" x14ac:dyDescent="0.2">
      <c r="C57" s="60"/>
      <c r="D57" s="60"/>
      <c r="E57" s="60"/>
      <c r="F57" s="60"/>
      <c r="G57" s="60"/>
      <c r="H57" s="60"/>
      <c r="I57" s="60"/>
      <c r="J57" s="60"/>
    </row>
    <row r="58" spans="1:15" ht="15" x14ac:dyDescent="0.2">
      <c r="C58" s="63" t="s">
        <v>97</v>
      </c>
      <c r="D58" s="63"/>
      <c r="E58" s="63"/>
      <c r="F58" s="63"/>
      <c r="G58" s="63"/>
      <c r="H58" s="63"/>
      <c r="I58" s="63"/>
      <c r="J58" s="63"/>
    </row>
    <row r="59" spans="1:15" ht="15" x14ac:dyDescent="0.2">
      <c r="C59" s="27"/>
      <c r="D59" s="27"/>
      <c r="E59" s="27"/>
      <c r="F59" s="27"/>
      <c r="G59" s="27"/>
      <c r="H59" s="33" t="s">
        <v>84</v>
      </c>
      <c r="I59" s="33" t="s">
        <v>85</v>
      </c>
      <c r="J59" s="33" t="s">
        <v>86</v>
      </c>
    </row>
    <row r="60" spans="1:15" ht="15" x14ac:dyDescent="0.2">
      <c r="C60" s="27"/>
      <c r="D60" s="27"/>
      <c r="E60" s="27"/>
      <c r="F60" s="27"/>
      <c r="G60" s="27"/>
      <c r="H60" s="58" t="s">
        <v>87</v>
      </c>
      <c r="I60" s="58"/>
      <c r="J60" s="58"/>
    </row>
    <row r="61" spans="1:15" ht="15" customHeight="1" x14ac:dyDescent="0.2">
      <c r="A61" s="29" t="str">
        <f>IFERROR(IF(HLOOKUP($D$5,'wajib atau tidak wajib'!E:AC,B61+2,FALSE)="Wajib","●",""),"")</f>
        <v/>
      </c>
      <c r="B61" s="3">
        <v>1</v>
      </c>
      <c r="C61" s="5" t="str">
        <f>VLOOKUP(B61,'wajib atau tidak wajib'!B:C,2,FALSE)</f>
        <v>National Seaman Book</v>
      </c>
      <c r="D61" s="57" t="s">
        <v>101</v>
      </c>
      <c r="E61" s="57"/>
      <c r="F61" s="57"/>
      <c r="G61" s="38" t="s">
        <v>99</v>
      </c>
      <c r="H61" s="34"/>
      <c r="I61" s="34"/>
      <c r="J61" s="35"/>
      <c r="L61" s="25" t="str">
        <f>IF(H61&gt;31,"hari lebih besar dari 31","")</f>
        <v/>
      </c>
      <c r="M61" s="25" t="str">
        <f>IF(I61&gt;12,"bulan lebih besar dari 12","")</f>
        <v/>
      </c>
      <c r="N61" s="26" t="str">
        <f>"'"&amp;IF(H61&lt;10,0&amp;H61,H61)&amp;"/"&amp;IF(I61&lt;10,0&amp;I61,I61)&amp;"/"&amp;J61</f>
        <v>'0/0/</v>
      </c>
    </row>
    <row r="62" spans="1:15" ht="15" customHeight="1" x14ac:dyDescent="0.2">
      <c r="C62" s="5"/>
      <c r="D62" s="54"/>
      <c r="E62" s="54"/>
      <c r="F62" s="54"/>
      <c r="G62" s="39" t="s">
        <v>100</v>
      </c>
      <c r="H62" s="40"/>
      <c r="I62" s="41"/>
      <c r="J62" s="42"/>
      <c r="L62" s="25" t="str">
        <f t="shared" ref="L62:L66" si="0">IF(H62&gt;31,"hari lebih besar dari 31","")</f>
        <v/>
      </c>
      <c r="M62" s="25" t="str">
        <f t="shared" ref="M62:M66" si="1">IF(I62&gt;12,"bulan lebih besar dari 12","")</f>
        <v/>
      </c>
      <c r="N62" s="26" t="str">
        <f t="shared" ref="N62:N118" si="2">"'"&amp;IF(H62&lt;10,0&amp;H62,H62)&amp;"/"&amp;IF(I62&lt;10,0&amp;I62,I62)&amp;"/"&amp;J62</f>
        <v>'0/0/</v>
      </c>
    </row>
    <row r="63" spans="1:15" ht="15" customHeight="1" x14ac:dyDescent="0.2">
      <c r="A63" s="29" t="str">
        <f>IFERROR(IF(HLOOKUP($D$5,'wajib atau tidak wajib'!E:AC,B63+2,FALSE)="Wajib","●",""),"")</f>
        <v/>
      </c>
      <c r="B63">
        <v>2</v>
      </c>
      <c r="C63" s="5" t="str">
        <f>VLOOKUP(B63,'wajib atau tidak wajib'!B:C,2,FALSE)</f>
        <v>COC / WKC Grade (ijasah laut)</v>
      </c>
      <c r="D63" s="56" t="s">
        <v>101</v>
      </c>
      <c r="E63" s="56"/>
      <c r="F63" s="56"/>
      <c r="G63" s="43"/>
      <c r="H63" s="44"/>
      <c r="I63" s="45"/>
      <c r="J63" s="46"/>
      <c r="L63" s="25" t="str">
        <f t="shared" si="0"/>
        <v/>
      </c>
      <c r="M63" s="25" t="str">
        <f t="shared" si="1"/>
        <v/>
      </c>
      <c r="N63" s="26" t="str">
        <f t="shared" si="2"/>
        <v>'0/0/</v>
      </c>
      <c r="O63" s="24"/>
    </row>
    <row r="64" spans="1:15" ht="15" customHeight="1" x14ac:dyDescent="0.2">
      <c r="C64" s="5"/>
      <c r="D64" s="54"/>
      <c r="E64" s="54"/>
      <c r="F64" s="54"/>
      <c r="G64" s="39"/>
      <c r="H64" s="47"/>
      <c r="I64" s="47"/>
      <c r="J64" s="48"/>
      <c r="L64" s="25" t="str">
        <f t="shared" si="0"/>
        <v/>
      </c>
      <c r="M64" s="25" t="str">
        <f t="shared" si="1"/>
        <v/>
      </c>
      <c r="N64" s="26" t="str">
        <f t="shared" si="2"/>
        <v>'0/0/</v>
      </c>
    </row>
    <row r="65" spans="1:14" ht="15" customHeight="1" x14ac:dyDescent="0.2">
      <c r="A65" s="29" t="str">
        <f>IFERROR(IF(HLOOKUP($D$5,'wajib atau tidak wajib'!E:AC,B65+2,FALSE)="Wajib","●",""),"")</f>
        <v/>
      </c>
      <c r="B65">
        <v>3</v>
      </c>
      <c r="C65" s="5" t="str">
        <f>VLOOKUP(B65,'wajib atau tidak wajib'!B:C,2,FALSE)</f>
        <v>COE</v>
      </c>
      <c r="D65" s="56" t="s">
        <v>101</v>
      </c>
      <c r="E65" s="56"/>
      <c r="F65" s="56"/>
      <c r="G65" s="38" t="s">
        <v>99</v>
      </c>
      <c r="H65" s="49"/>
      <c r="I65" s="50"/>
      <c r="J65" s="51"/>
      <c r="L65" s="25" t="str">
        <f t="shared" si="0"/>
        <v/>
      </c>
      <c r="M65" s="25" t="str">
        <f t="shared" si="1"/>
        <v/>
      </c>
      <c r="N65" s="26" t="str">
        <f t="shared" si="2"/>
        <v>'0/0/</v>
      </c>
    </row>
    <row r="66" spans="1:14" ht="15" customHeight="1" x14ac:dyDescent="0.2">
      <c r="C66" s="5"/>
      <c r="D66" s="54"/>
      <c r="E66" s="54"/>
      <c r="F66" s="54"/>
      <c r="G66" s="39" t="s">
        <v>100</v>
      </c>
      <c r="H66" s="40"/>
      <c r="I66" s="40"/>
      <c r="J66" s="52"/>
      <c r="L66" s="25" t="str">
        <f t="shared" si="0"/>
        <v/>
      </c>
      <c r="M66" s="25" t="str">
        <f t="shared" si="1"/>
        <v/>
      </c>
      <c r="N66" s="26" t="str">
        <f t="shared" si="2"/>
        <v>'0/0/</v>
      </c>
    </row>
    <row r="67" spans="1:14" ht="15" customHeight="1" x14ac:dyDescent="0.2">
      <c r="A67" s="29" t="str">
        <f>IFERROR(IF(HLOOKUP($D$5,'wajib atau tidak wajib'!E:AC,B67+2,FALSE)="Wajib","●",""),"")</f>
        <v/>
      </c>
      <c r="B67">
        <v>4</v>
      </c>
      <c r="C67" s="5" t="str">
        <f>VLOOKUP(B67,'wajib atau tidak wajib'!B:C,2,FALSE)</f>
        <v>Basic Safety Training</v>
      </c>
      <c r="D67" s="57" t="s">
        <v>101</v>
      </c>
      <c r="E67" s="57"/>
      <c r="F67" s="57"/>
      <c r="G67" s="38" t="s">
        <v>99</v>
      </c>
      <c r="H67" s="34"/>
      <c r="I67" s="34"/>
      <c r="J67" s="35"/>
      <c r="L67" s="25" t="str">
        <f>IF(H67&gt;31,"hari lebih besar dari 31","")</f>
        <v/>
      </c>
      <c r="M67" s="25" t="str">
        <f>IF(I67&gt;12,"bulan lebih besar dari 12","")</f>
        <v/>
      </c>
      <c r="N67" s="26" t="str">
        <f t="shared" si="2"/>
        <v>'0/0/</v>
      </c>
    </row>
    <row r="68" spans="1:14" ht="15" customHeight="1" x14ac:dyDescent="0.2">
      <c r="C68" s="5"/>
      <c r="D68" s="54"/>
      <c r="E68" s="54"/>
      <c r="F68" s="54"/>
      <c r="G68" s="39" t="s">
        <v>100</v>
      </c>
      <c r="H68" s="40"/>
      <c r="I68" s="41"/>
      <c r="J68" s="42"/>
      <c r="L68" s="25" t="str">
        <f t="shared" ref="L68:L72" si="3">IF(H68&gt;31,"hari lebih besar dari 31","")</f>
        <v/>
      </c>
      <c r="M68" s="25" t="str">
        <f t="shared" ref="M68:M72" si="4">IF(I68&gt;12,"bulan lebih besar dari 12","")</f>
        <v/>
      </c>
      <c r="N68" s="26" t="str">
        <f t="shared" si="2"/>
        <v>'0/0/</v>
      </c>
    </row>
    <row r="69" spans="1:14" ht="15" customHeight="1" x14ac:dyDescent="0.2">
      <c r="A69" s="29" t="str">
        <f>IFERROR(IF(HLOOKUP($D$5,'wajib atau tidak wajib'!E:AC,B69+2,FALSE)="Wajib","●",""),"")</f>
        <v/>
      </c>
      <c r="B69">
        <v>5</v>
      </c>
      <c r="C69" s="5" t="str">
        <f>VLOOKUP(B69,'wajib atau tidak wajib'!B:C,2,FALSE)</f>
        <v>Advance Fire Fighting</v>
      </c>
      <c r="D69" s="56" t="s">
        <v>101</v>
      </c>
      <c r="E69" s="56"/>
      <c r="F69" s="56"/>
      <c r="G69" s="38" t="s">
        <v>99</v>
      </c>
      <c r="H69" s="49"/>
      <c r="I69" s="50"/>
      <c r="J69" s="51"/>
      <c r="L69" s="25" t="str">
        <f t="shared" si="3"/>
        <v/>
      </c>
      <c r="M69" s="25" t="str">
        <f t="shared" si="4"/>
        <v/>
      </c>
      <c r="N69" s="26" t="str">
        <f t="shared" si="2"/>
        <v>'0/0/</v>
      </c>
    </row>
    <row r="70" spans="1:14" ht="15" customHeight="1" x14ac:dyDescent="0.2">
      <c r="C70" s="5"/>
      <c r="D70" s="54"/>
      <c r="E70" s="54"/>
      <c r="F70" s="54"/>
      <c r="G70" s="39" t="s">
        <v>100</v>
      </c>
      <c r="H70" s="40"/>
      <c r="I70" s="40"/>
      <c r="J70" s="52"/>
      <c r="L70" s="25" t="str">
        <f t="shared" si="3"/>
        <v/>
      </c>
      <c r="M70" s="25" t="str">
        <f t="shared" si="4"/>
        <v/>
      </c>
      <c r="N70" s="26" t="str">
        <f t="shared" si="2"/>
        <v>'0/0/</v>
      </c>
    </row>
    <row r="71" spans="1:14" ht="15" customHeight="1" x14ac:dyDescent="0.2">
      <c r="A71" s="29" t="str">
        <f>IFERROR(IF(HLOOKUP($D$5,'wajib atau tidak wajib'!E:AC,B71+2,FALSE)="Wajib","●",""),"")</f>
        <v/>
      </c>
      <c r="B71">
        <v>6</v>
      </c>
      <c r="C71" s="5" t="str">
        <f>VLOOKUP(B71,'wajib atau tidak wajib'!B:C,2,FALSE)</f>
        <v>Survival Craft &amp; Rescue Boat</v>
      </c>
      <c r="D71" s="56" t="s">
        <v>101</v>
      </c>
      <c r="E71" s="56"/>
      <c r="F71" s="56"/>
      <c r="G71" s="38" t="s">
        <v>99</v>
      </c>
      <c r="H71" s="49"/>
      <c r="I71" s="50"/>
      <c r="J71" s="51"/>
      <c r="L71" s="25" t="str">
        <f t="shared" si="3"/>
        <v/>
      </c>
      <c r="M71" s="25" t="str">
        <f t="shared" si="4"/>
        <v/>
      </c>
      <c r="N71" s="26" t="str">
        <f t="shared" si="2"/>
        <v>'0/0/</v>
      </c>
    </row>
    <row r="72" spans="1:14" ht="15" customHeight="1" x14ac:dyDescent="0.2">
      <c r="C72" s="5"/>
      <c r="D72" s="54"/>
      <c r="E72" s="54"/>
      <c r="F72" s="54"/>
      <c r="G72" s="39" t="s">
        <v>100</v>
      </c>
      <c r="H72" s="40"/>
      <c r="I72" s="40"/>
      <c r="J72" s="52"/>
      <c r="L72" s="25" t="str">
        <f t="shared" si="3"/>
        <v/>
      </c>
      <c r="M72" s="25" t="str">
        <f t="shared" si="4"/>
        <v/>
      </c>
      <c r="N72" s="26" t="str">
        <f t="shared" si="2"/>
        <v>'0/0/</v>
      </c>
    </row>
    <row r="73" spans="1:14" ht="15" customHeight="1" x14ac:dyDescent="0.2">
      <c r="A73" s="29" t="str">
        <f>IFERROR(IF(HLOOKUP($D$5,'wajib atau tidak wajib'!E:AC,B73+2,FALSE)="Wajib","●",""),"")</f>
        <v/>
      </c>
      <c r="B73">
        <v>7</v>
      </c>
      <c r="C73" s="5" t="str">
        <f>VLOOKUP(B73,'wajib atau tidak wajib'!B:C,2,FALSE)</f>
        <v>Medical First Aid</v>
      </c>
      <c r="D73" s="56" t="s">
        <v>101</v>
      </c>
      <c r="E73" s="56"/>
      <c r="F73" s="56"/>
      <c r="G73" s="38" t="s">
        <v>99</v>
      </c>
      <c r="H73" s="49"/>
      <c r="I73" s="50"/>
      <c r="J73" s="51"/>
      <c r="L73" s="25" t="str">
        <f t="shared" ref="L73:L76" si="5">IF(H73&gt;31,"hari lebih besar dari 31","")</f>
        <v/>
      </c>
      <c r="M73" s="25" t="str">
        <f t="shared" ref="M73:M76" si="6">IF(I73&gt;12,"bulan lebih besar dari 12","")</f>
        <v/>
      </c>
      <c r="N73" s="26" t="str">
        <f t="shared" si="2"/>
        <v>'0/0/</v>
      </c>
    </row>
    <row r="74" spans="1:14" ht="15" customHeight="1" x14ac:dyDescent="0.2">
      <c r="C74" s="5"/>
      <c r="D74" s="54"/>
      <c r="E74" s="54"/>
      <c r="F74" s="54"/>
      <c r="G74" s="39" t="s">
        <v>100</v>
      </c>
      <c r="H74" s="40"/>
      <c r="I74" s="40"/>
      <c r="J74" s="52"/>
      <c r="L74" s="25" t="str">
        <f t="shared" si="5"/>
        <v/>
      </c>
      <c r="M74" s="25" t="str">
        <f t="shared" si="6"/>
        <v/>
      </c>
      <c r="N74" s="26" t="str">
        <f t="shared" si="2"/>
        <v>'0/0/</v>
      </c>
    </row>
    <row r="75" spans="1:14" ht="15" customHeight="1" x14ac:dyDescent="0.2">
      <c r="A75" s="29" t="str">
        <f>IFERROR(IF(HLOOKUP($D$5,'wajib atau tidak wajib'!E:AC,B75+2,FALSE)="Wajib","●",""),"")</f>
        <v/>
      </c>
      <c r="B75">
        <v>8</v>
      </c>
      <c r="C75" s="5" t="str">
        <f>VLOOKUP(B75,'wajib atau tidak wajib'!B:C,2,FALSE)</f>
        <v>Medical Care</v>
      </c>
      <c r="D75" s="56" t="s">
        <v>101</v>
      </c>
      <c r="E75" s="56"/>
      <c r="F75" s="56"/>
      <c r="G75" s="38" t="s">
        <v>99</v>
      </c>
      <c r="H75" s="49"/>
      <c r="I75" s="50"/>
      <c r="J75" s="51"/>
      <c r="L75" s="25" t="str">
        <f t="shared" si="5"/>
        <v/>
      </c>
      <c r="M75" s="25" t="str">
        <f t="shared" si="6"/>
        <v/>
      </c>
      <c r="N75" s="26" t="str">
        <f t="shared" si="2"/>
        <v>'0/0/</v>
      </c>
    </row>
    <row r="76" spans="1:14" ht="15" customHeight="1" x14ac:dyDescent="0.2">
      <c r="C76" s="5"/>
      <c r="D76" s="54"/>
      <c r="E76" s="54"/>
      <c r="F76" s="54"/>
      <c r="G76" s="39" t="s">
        <v>100</v>
      </c>
      <c r="H76" s="40"/>
      <c r="I76" s="40"/>
      <c r="J76" s="52"/>
      <c r="L76" s="25" t="str">
        <f t="shared" si="5"/>
        <v/>
      </c>
      <c r="M76" s="25" t="str">
        <f t="shared" si="6"/>
        <v/>
      </c>
      <c r="N76" s="26" t="str">
        <f t="shared" si="2"/>
        <v>'0/0/</v>
      </c>
    </row>
    <row r="77" spans="1:14" ht="15" customHeight="1" x14ac:dyDescent="0.2">
      <c r="A77" s="29" t="str">
        <f>IFERROR(IF(HLOOKUP($D$5,'wajib atau tidak wajib'!E:AC,B77+2,FALSE)="Wajib","●",""),"")</f>
        <v/>
      </c>
      <c r="B77">
        <v>9</v>
      </c>
      <c r="C77" s="5" t="str">
        <f>VLOOKUP(B77,'wajib atau tidak wajib'!B:C,2,FALSE)</f>
        <v>BOCT</v>
      </c>
      <c r="D77" s="56" t="s">
        <v>101</v>
      </c>
      <c r="E77" s="56"/>
      <c r="F77" s="56"/>
      <c r="G77" s="38" t="s">
        <v>99</v>
      </c>
      <c r="H77" s="49"/>
      <c r="I77" s="50"/>
      <c r="J77" s="51"/>
      <c r="L77" s="25" t="str">
        <f t="shared" ref="L77:L118" si="7">IF(H77&gt;31,"hari lebih besar dari 31","")</f>
        <v/>
      </c>
      <c r="M77" s="25" t="str">
        <f t="shared" ref="M77:M118" si="8">IF(I77&gt;12,"bulan lebih besar dari 12","")</f>
        <v/>
      </c>
      <c r="N77" s="26" t="str">
        <f t="shared" si="2"/>
        <v>'0/0/</v>
      </c>
    </row>
    <row r="78" spans="1:14" ht="15" customHeight="1" x14ac:dyDescent="0.2">
      <c r="C78" s="5"/>
      <c r="D78" s="54"/>
      <c r="E78" s="54"/>
      <c r="F78" s="54"/>
      <c r="G78" s="39" t="s">
        <v>100</v>
      </c>
      <c r="H78" s="40"/>
      <c r="I78" s="40"/>
      <c r="J78" s="52"/>
      <c r="L78" s="25" t="str">
        <f t="shared" si="7"/>
        <v/>
      </c>
      <c r="M78" s="25" t="str">
        <f t="shared" si="8"/>
        <v/>
      </c>
      <c r="N78" s="26" t="str">
        <f t="shared" si="2"/>
        <v>'0/0/</v>
      </c>
    </row>
    <row r="79" spans="1:14" ht="15" customHeight="1" x14ac:dyDescent="0.2">
      <c r="A79" s="29" t="str">
        <f>IFERROR(IF(HLOOKUP($D$5,'wajib atau tidak wajib'!E:AC,B79+2,FALSE)="Wajib","●",""),"")</f>
        <v/>
      </c>
      <c r="B79">
        <v>10</v>
      </c>
      <c r="C79" s="5" t="str">
        <f>VLOOKUP(B79,'wajib atau tidak wajib'!B:C,2,FALSE)</f>
        <v>Medical</v>
      </c>
      <c r="D79" s="56" t="s">
        <v>101</v>
      </c>
      <c r="E79" s="56"/>
      <c r="F79" s="56"/>
      <c r="G79" s="38" t="s">
        <v>99</v>
      </c>
      <c r="H79" s="49"/>
      <c r="I79" s="50"/>
      <c r="J79" s="51"/>
      <c r="L79" s="25" t="str">
        <f t="shared" si="7"/>
        <v/>
      </c>
      <c r="M79" s="25" t="str">
        <f t="shared" si="8"/>
        <v/>
      </c>
      <c r="N79" s="26" t="str">
        <f t="shared" si="2"/>
        <v>'0/0/</v>
      </c>
    </row>
    <row r="80" spans="1:14" ht="15" customHeight="1" x14ac:dyDescent="0.2">
      <c r="C80" s="5"/>
      <c r="D80" s="54"/>
      <c r="E80" s="54"/>
      <c r="F80" s="54"/>
      <c r="G80" s="39" t="s">
        <v>100</v>
      </c>
      <c r="H80" s="40"/>
      <c r="I80" s="40"/>
      <c r="J80" s="52"/>
      <c r="L80" s="25" t="str">
        <f t="shared" si="7"/>
        <v/>
      </c>
      <c r="M80" s="25" t="str">
        <f t="shared" si="8"/>
        <v/>
      </c>
      <c r="N80" s="26" t="str">
        <f t="shared" si="2"/>
        <v>'0/0/</v>
      </c>
    </row>
    <row r="81" spans="1:14" ht="15" customHeight="1" x14ac:dyDescent="0.2">
      <c r="A81" s="29" t="str">
        <f>IFERROR(IF(HLOOKUP($D$5,'wajib atau tidak wajib'!E:AC,B81+2,FALSE)="Wajib","●",""),"")</f>
        <v/>
      </c>
      <c r="B81">
        <v>11</v>
      </c>
      <c r="C81" s="5" t="str">
        <f>VLOOKUP(B81,'wajib atau tidak wajib'!B:C,2,FALSE)</f>
        <v>SAT</v>
      </c>
      <c r="D81" s="56" t="s">
        <v>101</v>
      </c>
      <c r="E81" s="56"/>
      <c r="F81" s="56"/>
      <c r="G81" s="38" t="s">
        <v>99</v>
      </c>
      <c r="H81" s="49"/>
      <c r="I81" s="50"/>
      <c r="J81" s="51"/>
      <c r="L81" s="25" t="str">
        <f t="shared" si="7"/>
        <v/>
      </c>
      <c r="M81" s="25" t="str">
        <f t="shared" si="8"/>
        <v/>
      </c>
      <c r="N81" s="26" t="str">
        <f t="shared" si="2"/>
        <v>'0/0/</v>
      </c>
    </row>
    <row r="82" spans="1:14" ht="15" customHeight="1" x14ac:dyDescent="0.2">
      <c r="C82" s="5"/>
      <c r="D82" s="54"/>
      <c r="E82" s="54"/>
      <c r="F82" s="54"/>
      <c r="G82" s="39" t="s">
        <v>100</v>
      </c>
      <c r="H82" s="40"/>
      <c r="I82" s="40"/>
      <c r="J82" s="52"/>
      <c r="L82" s="25" t="str">
        <f t="shared" si="7"/>
        <v/>
      </c>
      <c r="M82" s="25" t="str">
        <f t="shared" si="8"/>
        <v/>
      </c>
      <c r="N82" s="26" t="str">
        <f t="shared" si="2"/>
        <v>'0/0/</v>
      </c>
    </row>
    <row r="83" spans="1:14" ht="15" customHeight="1" x14ac:dyDescent="0.2">
      <c r="A83" s="29" t="str">
        <f>IFERROR(IF(HLOOKUP($D$5,'wajib atau tidak wajib'!E:AC,B83+2,FALSE)="Wajib","●",""),"")</f>
        <v/>
      </c>
      <c r="B83">
        <v>12</v>
      </c>
      <c r="C83" s="5" t="str">
        <f>VLOOKUP(B83,'wajib atau tidak wajib'!B:C,2,FALSE)</f>
        <v>SDSD</v>
      </c>
      <c r="D83" s="56" t="s">
        <v>101</v>
      </c>
      <c r="E83" s="56"/>
      <c r="F83" s="56"/>
      <c r="G83" s="38" t="s">
        <v>99</v>
      </c>
      <c r="H83" s="49"/>
      <c r="I83" s="50"/>
      <c r="J83" s="51"/>
      <c r="L83" s="25" t="str">
        <f t="shared" si="7"/>
        <v/>
      </c>
      <c r="M83" s="25" t="str">
        <f t="shared" si="8"/>
        <v/>
      </c>
      <c r="N83" s="26" t="str">
        <f t="shared" si="2"/>
        <v>'0/0/</v>
      </c>
    </row>
    <row r="84" spans="1:14" ht="15" customHeight="1" x14ac:dyDescent="0.2">
      <c r="C84" s="5"/>
      <c r="D84" s="54"/>
      <c r="E84" s="54"/>
      <c r="F84" s="54"/>
      <c r="G84" s="39" t="s">
        <v>100</v>
      </c>
      <c r="H84" s="40"/>
      <c r="I84" s="40"/>
      <c r="J84" s="52"/>
      <c r="L84" s="25" t="str">
        <f t="shared" si="7"/>
        <v/>
      </c>
      <c r="M84" s="25" t="str">
        <f t="shared" si="8"/>
        <v/>
      </c>
      <c r="N84" s="26" t="str">
        <f t="shared" si="2"/>
        <v>'0/0/</v>
      </c>
    </row>
    <row r="85" spans="1:14" ht="15" customHeight="1" x14ac:dyDescent="0.2">
      <c r="A85" s="29" t="str">
        <f>IFERROR(IF(HLOOKUP($D$5,'wajib atau tidak wajib'!E:AC,B85+2,FALSE)="Wajib","●",""),"")</f>
        <v/>
      </c>
      <c r="B85">
        <v>13</v>
      </c>
      <c r="C85" s="5" t="str">
        <f>VLOOKUP(B85,'wajib atau tidak wajib'!B:C,2,FALSE)</f>
        <v>Ship's Cook Certificate</v>
      </c>
      <c r="D85" s="56" t="s">
        <v>101</v>
      </c>
      <c r="E85" s="56"/>
      <c r="F85" s="56"/>
      <c r="G85" s="38" t="s">
        <v>99</v>
      </c>
      <c r="H85" s="49"/>
      <c r="I85" s="50"/>
      <c r="J85" s="51"/>
      <c r="L85" s="25" t="str">
        <f t="shared" si="7"/>
        <v/>
      </c>
      <c r="M85" s="25" t="str">
        <f t="shared" si="8"/>
        <v/>
      </c>
      <c r="N85" s="26" t="str">
        <f t="shared" si="2"/>
        <v>'0/0/</v>
      </c>
    </row>
    <row r="86" spans="1:14" ht="15" customHeight="1" x14ac:dyDescent="0.2">
      <c r="C86" s="5"/>
      <c r="D86" s="54"/>
      <c r="E86" s="54"/>
      <c r="F86" s="54"/>
      <c r="G86" s="39" t="s">
        <v>100</v>
      </c>
      <c r="H86" s="40"/>
      <c r="I86" s="40"/>
      <c r="J86" s="52"/>
      <c r="L86" s="25" t="str">
        <f t="shared" si="7"/>
        <v/>
      </c>
      <c r="M86" s="25" t="str">
        <f t="shared" si="8"/>
        <v/>
      </c>
      <c r="N86" s="26" t="str">
        <f t="shared" si="2"/>
        <v>'0/0/</v>
      </c>
    </row>
    <row r="87" spans="1:14" ht="15" customHeight="1" x14ac:dyDescent="0.2">
      <c r="A87" s="29" t="str">
        <f>IFERROR(IF(HLOOKUP($D$5,'wajib atau tidak wajib'!E:AC,B87+2,FALSE)="Wajib","●",""),"")</f>
        <v/>
      </c>
      <c r="B87">
        <v>14</v>
      </c>
      <c r="C87" s="5" t="str">
        <f>VLOOKUP(B87,'wajib atau tidak wajib'!B:C,2,FALSE)</f>
        <v>Advance Oil Tanker</v>
      </c>
      <c r="D87" s="56" t="s">
        <v>101</v>
      </c>
      <c r="E87" s="56"/>
      <c r="F87" s="56"/>
      <c r="G87" s="38" t="s">
        <v>99</v>
      </c>
      <c r="H87" s="49"/>
      <c r="I87" s="50"/>
      <c r="J87" s="51"/>
      <c r="L87" s="25" t="str">
        <f t="shared" si="7"/>
        <v/>
      </c>
      <c r="M87" s="25" t="str">
        <f t="shared" si="8"/>
        <v/>
      </c>
      <c r="N87" s="26" t="str">
        <f t="shared" si="2"/>
        <v>'0/0/</v>
      </c>
    </row>
    <row r="88" spans="1:14" ht="15" customHeight="1" x14ac:dyDescent="0.2">
      <c r="A88" s="29"/>
      <c r="C88" s="5"/>
      <c r="D88" s="54"/>
      <c r="E88" s="54"/>
      <c r="F88" s="54"/>
      <c r="G88" s="39" t="s">
        <v>100</v>
      </c>
      <c r="H88" s="40"/>
      <c r="I88" s="40"/>
      <c r="J88" s="52"/>
      <c r="L88" s="25" t="str">
        <f t="shared" si="7"/>
        <v/>
      </c>
      <c r="M88" s="25" t="str">
        <f t="shared" si="8"/>
        <v/>
      </c>
      <c r="N88" s="26" t="str">
        <f t="shared" si="2"/>
        <v>'0/0/</v>
      </c>
    </row>
    <row r="89" spans="1:14" ht="15" customHeight="1" x14ac:dyDescent="0.2">
      <c r="A89" s="29" t="str">
        <f>IFERROR(IF(HLOOKUP($D$5,'wajib atau tidak wajib'!E:AC,B89+2,FALSE)="Wajib","●",""),"")</f>
        <v/>
      </c>
      <c r="B89">
        <v>15</v>
      </c>
      <c r="C89" s="5" t="str">
        <f>VLOOKUP(B89,'wajib atau tidak wajib'!B:C,2,FALSE)</f>
        <v>BRM / ERM</v>
      </c>
      <c r="D89" s="56" t="s">
        <v>101</v>
      </c>
      <c r="E89" s="56"/>
      <c r="F89" s="56"/>
      <c r="G89" s="38" t="s">
        <v>99</v>
      </c>
      <c r="H89" s="49"/>
      <c r="I89" s="50"/>
      <c r="J89" s="51"/>
      <c r="L89" s="25" t="str">
        <f t="shared" si="7"/>
        <v/>
      </c>
      <c r="M89" s="25" t="str">
        <f t="shared" si="8"/>
        <v/>
      </c>
      <c r="N89" s="26" t="str">
        <f t="shared" si="2"/>
        <v>'0/0/</v>
      </c>
    </row>
    <row r="90" spans="1:14" ht="15" customHeight="1" x14ac:dyDescent="0.2">
      <c r="C90" s="5"/>
      <c r="D90" s="54"/>
      <c r="E90" s="54"/>
      <c r="F90" s="54"/>
      <c r="G90" s="39" t="s">
        <v>100</v>
      </c>
      <c r="H90" s="40"/>
      <c r="I90" s="40"/>
      <c r="J90" s="52"/>
      <c r="L90" s="25" t="str">
        <f t="shared" si="7"/>
        <v/>
      </c>
      <c r="M90" s="25" t="str">
        <f t="shared" si="8"/>
        <v/>
      </c>
      <c r="N90" s="26" t="str">
        <f t="shared" si="2"/>
        <v>'0/0/</v>
      </c>
    </row>
    <row r="91" spans="1:14" ht="15" customHeight="1" x14ac:dyDescent="0.2">
      <c r="A91" s="29" t="str">
        <f>IFERROR(IF(HLOOKUP($D$5,'wajib atau tidak wajib'!E:AC,B91+2,FALSE)="Wajib","●",""),"")</f>
        <v/>
      </c>
      <c r="B91">
        <v>16</v>
      </c>
      <c r="C91" s="5" t="str">
        <f>VLOOKUP(B91,'wajib atau tidak wajib'!B:C,2,FALSE)</f>
        <v>Ship Security Officer</v>
      </c>
      <c r="D91" s="56" t="s">
        <v>101</v>
      </c>
      <c r="E91" s="56"/>
      <c r="F91" s="56"/>
      <c r="G91" s="38" t="s">
        <v>99</v>
      </c>
      <c r="H91" s="49"/>
      <c r="I91" s="50"/>
      <c r="J91" s="51"/>
      <c r="L91" s="25" t="str">
        <f t="shared" si="7"/>
        <v/>
      </c>
      <c r="M91" s="25" t="str">
        <f t="shared" si="8"/>
        <v/>
      </c>
      <c r="N91" s="26" t="str">
        <f t="shared" si="2"/>
        <v>'0/0/</v>
      </c>
    </row>
    <row r="92" spans="1:14" ht="15" customHeight="1" x14ac:dyDescent="0.2">
      <c r="C92" s="5"/>
      <c r="D92" s="54"/>
      <c r="E92" s="54"/>
      <c r="F92" s="54"/>
      <c r="G92" s="39" t="s">
        <v>100</v>
      </c>
      <c r="H92" s="40"/>
      <c r="I92" s="40"/>
      <c r="J92" s="52"/>
      <c r="L92" s="25" t="str">
        <f t="shared" si="7"/>
        <v/>
      </c>
      <c r="M92" s="25" t="str">
        <f t="shared" si="8"/>
        <v/>
      </c>
      <c r="N92" s="26" t="str">
        <f t="shared" si="2"/>
        <v>'0/0/</v>
      </c>
    </row>
    <row r="93" spans="1:14" ht="15" customHeight="1" x14ac:dyDescent="0.2">
      <c r="A93" s="29" t="str">
        <f>IFERROR(IF(HLOOKUP($D$5,'wajib atau tidak wajib'!E:AC,B93+2,FALSE)="Wajib","●",""),"")</f>
        <v/>
      </c>
      <c r="B93">
        <v>17</v>
      </c>
      <c r="C93" s="5" t="str">
        <f>VLOOKUP(B93,'wajib atau tidak wajib'!B:C,2,FALSE)</f>
        <v>Welding Certificate</v>
      </c>
      <c r="D93" s="56" t="s">
        <v>101</v>
      </c>
      <c r="E93" s="56"/>
      <c r="F93" s="56"/>
      <c r="G93" s="38" t="s">
        <v>99</v>
      </c>
      <c r="H93" s="49"/>
      <c r="I93" s="50"/>
      <c r="J93" s="51"/>
      <c r="L93" s="25" t="str">
        <f t="shared" si="7"/>
        <v/>
      </c>
      <c r="M93" s="25" t="str">
        <f t="shared" si="8"/>
        <v/>
      </c>
      <c r="N93" s="26" t="str">
        <f t="shared" si="2"/>
        <v>'0/0/</v>
      </c>
    </row>
    <row r="94" spans="1:14" ht="15" customHeight="1" x14ac:dyDescent="0.2">
      <c r="C94" s="5"/>
      <c r="D94" s="54"/>
      <c r="E94" s="54"/>
      <c r="F94" s="54"/>
      <c r="G94" s="39" t="s">
        <v>100</v>
      </c>
      <c r="H94" s="40"/>
      <c r="I94" s="40"/>
      <c r="J94" s="52"/>
      <c r="L94" s="25" t="str">
        <f t="shared" si="7"/>
        <v/>
      </c>
      <c r="M94" s="25" t="str">
        <f t="shared" si="8"/>
        <v/>
      </c>
      <c r="N94" s="26" t="str">
        <f t="shared" si="2"/>
        <v>'0/0/</v>
      </c>
    </row>
    <row r="95" spans="1:14" ht="15" customHeight="1" x14ac:dyDescent="0.2">
      <c r="A95" s="29" t="str">
        <f>IFERROR(IF(HLOOKUP($D$5,'wajib atau tidak wajib'!E:AC,B95+2,FALSE)="Wajib","●",""),"")</f>
        <v/>
      </c>
      <c r="B95">
        <v>18</v>
      </c>
      <c r="C95" s="5" t="str">
        <f>VLOOKUP(B95,'wajib atau tidak wajib'!B:C,2,FALSE)</f>
        <v>ECDIS Simulator</v>
      </c>
      <c r="D95" s="56" t="s">
        <v>101</v>
      </c>
      <c r="E95" s="56"/>
      <c r="F95" s="56"/>
      <c r="G95" s="38" t="s">
        <v>99</v>
      </c>
      <c r="H95" s="49"/>
      <c r="I95" s="50"/>
      <c r="J95" s="51"/>
      <c r="L95" s="25" t="str">
        <f t="shared" si="7"/>
        <v/>
      </c>
      <c r="M95" s="25" t="str">
        <f t="shared" si="8"/>
        <v/>
      </c>
      <c r="N95" s="26" t="str">
        <f t="shared" si="2"/>
        <v>'0/0/</v>
      </c>
    </row>
    <row r="96" spans="1:14" ht="15" customHeight="1" x14ac:dyDescent="0.2">
      <c r="C96" s="5"/>
      <c r="D96" s="54"/>
      <c r="E96" s="54"/>
      <c r="F96" s="54"/>
      <c r="G96" s="39" t="s">
        <v>100</v>
      </c>
      <c r="H96" s="40"/>
      <c r="I96" s="40"/>
      <c r="J96" s="52"/>
      <c r="L96" s="25" t="str">
        <f t="shared" si="7"/>
        <v/>
      </c>
      <c r="M96" s="25" t="str">
        <f t="shared" si="8"/>
        <v/>
      </c>
      <c r="N96" s="26" t="str">
        <f t="shared" si="2"/>
        <v>'0/0/</v>
      </c>
    </row>
    <row r="97" spans="1:15" ht="15" customHeight="1" x14ac:dyDescent="0.2">
      <c r="A97" s="29" t="str">
        <f>IFERROR(IF(HLOOKUP($D$5,'wajib atau tidak wajib'!E:AC,B97+2,FALSE)="Wajib","●",""),"")</f>
        <v/>
      </c>
      <c r="B97">
        <v>19</v>
      </c>
      <c r="C97" s="5" t="str">
        <f>VLOOKUP(B97,'wajib atau tidak wajib'!B:C,2,FALSE)</f>
        <v>IMDG Code</v>
      </c>
      <c r="D97" s="56" t="s">
        <v>101</v>
      </c>
      <c r="E97" s="56"/>
      <c r="F97" s="56"/>
      <c r="G97" s="38" t="s">
        <v>99</v>
      </c>
      <c r="H97" s="49"/>
      <c r="I97" s="50"/>
      <c r="J97" s="51"/>
      <c r="L97" s="25" t="str">
        <f t="shared" si="7"/>
        <v/>
      </c>
      <c r="M97" s="25" t="str">
        <f t="shared" si="8"/>
        <v/>
      </c>
      <c r="N97" s="26" t="str">
        <f t="shared" si="2"/>
        <v>'0/0/</v>
      </c>
    </row>
    <row r="98" spans="1:15" ht="15" customHeight="1" x14ac:dyDescent="0.2">
      <c r="C98" s="5"/>
      <c r="D98" s="54"/>
      <c r="E98" s="54"/>
      <c r="F98" s="54"/>
      <c r="G98" s="39" t="s">
        <v>100</v>
      </c>
      <c r="H98" s="40"/>
      <c r="I98" s="40"/>
      <c r="J98" s="52"/>
      <c r="L98" s="25" t="str">
        <f t="shared" si="7"/>
        <v/>
      </c>
      <c r="M98" s="25" t="str">
        <f t="shared" si="8"/>
        <v/>
      </c>
      <c r="N98" s="26" t="str">
        <f t="shared" si="2"/>
        <v>'0/0/</v>
      </c>
    </row>
    <row r="99" spans="1:15" ht="15" customHeight="1" x14ac:dyDescent="0.2">
      <c r="A99" s="29" t="str">
        <f>IFERROR(IF(HLOOKUP($D$5,'wajib atau tidak wajib'!E:AC,B99+2,FALSE)="Wajib","●",""),"")</f>
        <v/>
      </c>
      <c r="B99">
        <v>20</v>
      </c>
      <c r="C99" s="5" t="str">
        <f>VLOOKUP(B99,'wajib atau tidak wajib'!B:C,2,FALSE)</f>
        <v>ISM Code</v>
      </c>
      <c r="D99" s="56" t="s">
        <v>101</v>
      </c>
      <c r="E99" s="56"/>
      <c r="F99" s="56"/>
      <c r="G99" s="38" t="s">
        <v>99</v>
      </c>
      <c r="H99" s="49"/>
      <c r="I99" s="50"/>
      <c r="J99" s="51"/>
      <c r="L99" s="25" t="str">
        <f t="shared" si="7"/>
        <v/>
      </c>
      <c r="M99" s="25" t="str">
        <f t="shared" si="8"/>
        <v/>
      </c>
      <c r="N99" s="26" t="str">
        <f t="shared" si="2"/>
        <v>'0/0/</v>
      </c>
    </row>
    <row r="100" spans="1:15" ht="15" customHeight="1" x14ac:dyDescent="0.2">
      <c r="C100" s="5"/>
      <c r="D100" s="54"/>
      <c r="E100" s="54"/>
      <c r="F100" s="54"/>
      <c r="G100" s="39" t="s">
        <v>100</v>
      </c>
      <c r="H100" s="40"/>
      <c r="I100" s="40"/>
      <c r="J100" s="52"/>
      <c r="L100" s="25" t="str">
        <f t="shared" si="7"/>
        <v/>
      </c>
      <c r="M100" s="25" t="str">
        <f t="shared" si="8"/>
        <v/>
      </c>
      <c r="N100" s="26" t="str">
        <f t="shared" si="2"/>
        <v>'0/0/</v>
      </c>
    </row>
    <row r="101" spans="1:15" ht="15" customHeight="1" x14ac:dyDescent="0.2">
      <c r="A101" s="29" t="str">
        <f>IFERROR(IF(HLOOKUP($D$5,'wajib atau tidak wajib'!E:AC,B101+2,FALSE)="Wajib","●",""),"")</f>
        <v/>
      </c>
      <c r="B101">
        <v>21</v>
      </c>
      <c r="C101" s="5" t="str">
        <f>VLOOKUP(B101,'wajib atau tidak wajib'!B:C,2,FALSE)</f>
        <v>Radar Simulator</v>
      </c>
      <c r="D101" s="56" t="s">
        <v>101</v>
      </c>
      <c r="E101" s="56"/>
      <c r="F101" s="56"/>
      <c r="G101" s="38" t="s">
        <v>99</v>
      </c>
      <c r="H101" s="49"/>
      <c r="I101" s="50"/>
      <c r="J101" s="51"/>
      <c r="L101" s="25" t="str">
        <f t="shared" si="7"/>
        <v/>
      </c>
      <c r="M101" s="25" t="str">
        <f t="shared" si="8"/>
        <v/>
      </c>
      <c r="N101" s="26" t="str">
        <f t="shared" si="2"/>
        <v>'0/0/</v>
      </c>
    </row>
    <row r="102" spans="1:15" ht="15" customHeight="1" x14ac:dyDescent="0.2">
      <c r="C102" s="5"/>
      <c r="D102" s="54"/>
      <c r="E102" s="54"/>
      <c r="F102" s="54"/>
      <c r="G102" s="39" t="s">
        <v>100</v>
      </c>
      <c r="H102" s="40"/>
      <c r="I102" s="40"/>
      <c r="J102" s="52"/>
      <c r="L102" s="25" t="str">
        <f t="shared" si="7"/>
        <v/>
      </c>
      <c r="M102" s="25" t="str">
        <f t="shared" si="8"/>
        <v/>
      </c>
      <c r="N102" s="26" t="str">
        <f t="shared" si="2"/>
        <v>'0/0/</v>
      </c>
    </row>
    <row r="103" spans="1:15" ht="15" customHeight="1" x14ac:dyDescent="0.2">
      <c r="A103" s="29" t="str">
        <f>IFERROR(IF(HLOOKUP($D$5,'wajib atau tidak wajib'!E:AC,B103+2,FALSE)="Wajib","●",""),"")</f>
        <v/>
      </c>
      <c r="B103">
        <v>22</v>
      </c>
      <c r="C103" s="5" t="str">
        <f>VLOOKUP(B103,'wajib atau tidak wajib'!B:C,2,FALSE)</f>
        <v>Arpa Simulator</v>
      </c>
      <c r="D103" s="56" t="s">
        <v>101</v>
      </c>
      <c r="E103" s="56"/>
      <c r="F103" s="56"/>
      <c r="G103" s="38" t="s">
        <v>99</v>
      </c>
      <c r="H103" s="49"/>
      <c r="I103" s="50"/>
      <c r="J103" s="51"/>
      <c r="L103" s="25" t="str">
        <f t="shared" si="7"/>
        <v/>
      </c>
      <c r="M103" s="25" t="str">
        <f t="shared" si="8"/>
        <v/>
      </c>
      <c r="N103" s="26" t="str">
        <f t="shared" si="2"/>
        <v>'0/0/</v>
      </c>
    </row>
    <row r="104" spans="1:15" ht="15" customHeight="1" x14ac:dyDescent="0.2">
      <c r="C104" s="5"/>
      <c r="D104" s="54"/>
      <c r="E104" s="54"/>
      <c r="F104" s="54"/>
      <c r="G104" s="39" t="s">
        <v>100</v>
      </c>
      <c r="H104" s="40"/>
      <c r="I104" s="40"/>
      <c r="J104" s="52"/>
      <c r="L104" s="25" t="str">
        <f t="shared" si="7"/>
        <v/>
      </c>
      <c r="M104" s="25" t="str">
        <f t="shared" si="8"/>
        <v/>
      </c>
      <c r="N104" s="26" t="str">
        <f t="shared" si="2"/>
        <v>'0/0/</v>
      </c>
    </row>
    <row r="105" spans="1:15" ht="15" customHeight="1" x14ac:dyDescent="0.2">
      <c r="A105" s="29" t="str">
        <f>IFERROR(IF(HLOOKUP($D$5,'wajib atau tidak wajib'!E:AC,B105+2,FALSE)="Wajib","●",""),"")</f>
        <v/>
      </c>
      <c r="B105">
        <v>23</v>
      </c>
      <c r="C105" s="5" t="str">
        <f>VLOOKUP(B105,'wajib atau tidak wajib'!B:C,2,FALSE)</f>
        <v>ORU</v>
      </c>
      <c r="D105" s="56" t="s">
        <v>101</v>
      </c>
      <c r="E105" s="56"/>
      <c r="F105" s="56"/>
      <c r="G105" s="38" t="s">
        <v>99</v>
      </c>
      <c r="H105" s="49"/>
      <c r="I105" s="50"/>
      <c r="J105" s="51"/>
      <c r="L105" s="25" t="str">
        <f t="shared" si="7"/>
        <v/>
      </c>
      <c r="M105" s="25" t="str">
        <f t="shared" si="8"/>
        <v/>
      </c>
      <c r="N105" s="26" t="str">
        <f t="shared" si="2"/>
        <v>'0/0/</v>
      </c>
    </row>
    <row r="106" spans="1:15" ht="15" customHeight="1" x14ac:dyDescent="0.2">
      <c r="C106" s="5"/>
      <c r="D106" s="54"/>
      <c r="E106" s="54"/>
      <c r="F106" s="54"/>
      <c r="G106" s="39" t="s">
        <v>100</v>
      </c>
      <c r="H106" s="40"/>
      <c r="I106" s="40"/>
      <c r="J106" s="52"/>
      <c r="L106" s="25" t="str">
        <f t="shared" si="7"/>
        <v/>
      </c>
      <c r="M106" s="25" t="str">
        <f t="shared" si="8"/>
        <v/>
      </c>
      <c r="N106" s="26" t="str">
        <f t="shared" si="2"/>
        <v>'0/0/</v>
      </c>
    </row>
    <row r="107" spans="1:15" ht="15" customHeight="1" x14ac:dyDescent="0.2">
      <c r="A107" s="29" t="str">
        <f>IFERROR(IF(HLOOKUP($D$5,'wajib atau tidak wajib'!E:AC,B107+2,FALSE)="Wajib","●",""),"")</f>
        <v/>
      </c>
      <c r="B107">
        <v>24</v>
      </c>
      <c r="C107" s="5" t="str">
        <f>VLOOKUP(B107,'wajib atau tidak wajib'!B:C,2,FALSE)</f>
        <v>GMDSS</v>
      </c>
      <c r="D107" s="56" t="s">
        <v>101</v>
      </c>
      <c r="E107" s="56"/>
      <c r="F107" s="56"/>
      <c r="G107" s="38" t="s">
        <v>99</v>
      </c>
      <c r="H107" s="49"/>
      <c r="I107" s="50"/>
      <c r="J107" s="51"/>
      <c r="L107" s="25" t="str">
        <f t="shared" si="7"/>
        <v/>
      </c>
      <c r="M107" s="25" t="str">
        <f t="shared" si="8"/>
        <v/>
      </c>
      <c r="N107" s="26" t="str">
        <f t="shared" si="2"/>
        <v>'0/0/</v>
      </c>
    </row>
    <row r="108" spans="1:15" ht="15" customHeight="1" x14ac:dyDescent="0.2">
      <c r="C108" s="5"/>
      <c r="D108" s="54"/>
      <c r="E108" s="54"/>
      <c r="F108" s="54"/>
      <c r="G108" s="39" t="s">
        <v>100</v>
      </c>
      <c r="H108" s="40"/>
      <c r="I108" s="40"/>
      <c r="J108" s="52"/>
      <c r="L108" s="25" t="str">
        <f t="shared" si="7"/>
        <v/>
      </c>
      <c r="M108" s="25" t="str">
        <f t="shared" si="8"/>
        <v/>
      </c>
      <c r="N108" s="26" t="str">
        <f t="shared" si="2"/>
        <v>'0/0/</v>
      </c>
    </row>
    <row r="109" spans="1:15" ht="15" customHeight="1" x14ac:dyDescent="0.2">
      <c r="A109" s="29" t="str">
        <f>IFERROR(IF(HLOOKUP($D$5,'wajib atau tidak wajib'!E:AC,B109+2,FALSE)="Wajib","●",""),"")</f>
        <v/>
      </c>
      <c r="B109">
        <v>25</v>
      </c>
      <c r="C109" s="5" t="str">
        <f>VLOOKUP(B109,'wajib atau tidak wajib'!B:C,2,FALSE)</f>
        <v>GMDSS Endorsement</v>
      </c>
      <c r="D109" s="56" t="s">
        <v>101</v>
      </c>
      <c r="E109" s="56"/>
      <c r="F109" s="56"/>
      <c r="G109" s="38" t="s">
        <v>99</v>
      </c>
      <c r="H109" s="49"/>
      <c r="I109" s="50"/>
      <c r="J109" s="51"/>
      <c r="L109" s="25" t="str">
        <f t="shared" si="7"/>
        <v/>
      </c>
      <c r="M109" s="25" t="str">
        <f t="shared" si="8"/>
        <v/>
      </c>
      <c r="N109" s="26" t="str">
        <f t="shared" si="2"/>
        <v>'0/0/</v>
      </c>
    </row>
    <row r="110" spans="1:15" ht="15" customHeight="1" x14ac:dyDescent="0.2">
      <c r="C110" s="5"/>
      <c r="D110" s="54"/>
      <c r="E110" s="54"/>
      <c r="F110" s="54"/>
      <c r="G110" s="39" t="s">
        <v>100</v>
      </c>
      <c r="H110" s="40"/>
      <c r="I110" s="40"/>
      <c r="J110" s="52"/>
      <c r="L110" s="25" t="str">
        <f t="shared" si="7"/>
        <v/>
      </c>
      <c r="M110" s="25" t="str">
        <f t="shared" si="8"/>
        <v/>
      </c>
      <c r="N110" s="26" t="str">
        <f t="shared" si="2"/>
        <v>'0/0/</v>
      </c>
    </row>
    <row r="111" spans="1:15" ht="15" customHeight="1" x14ac:dyDescent="0.2">
      <c r="A111" s="29" t="str">
        <f>IFERROR(IF(HLOOKUP($D$5,'wajib atau tidak wajib'!E:AC,B111+2,FALSE)="Wajib","●",""),"")</f>
        <v/>
      </c>
      <c r="B111">
        <v>26</v>
      </c>
      <c r="C111" s="5" t="str">
        <f>VLOOKUP(B111,'wajib atau tidak wajib'!B:C,2,FALSE)</f>
        <v>NPWP</v>
      </c>
      <c r="D111" s="56" t="s">
        <v>101</v>
      </c>
      <c r="E111" s="56"/>
      <c r="F111" s="56"/>
      <c r="G111" s="43"/>
      <c r="H111" s="44"/>
      <c r="I111" s="45"/>
      <c r="J111" s="46"/>
      <c r="L111" s="25" t="str">
        <f t="shared" si="7"/>
        <v/>
      </c>
      <c r="M111" s="25" t="str">
        <f t="shared" si="8"/>
        <v/>
      </c>
      <c r="N111" s="26" t="str">
        <f t="shared" si="2"/>
        <v>'0/0/</v>
      </c>
      <c r="O111" s="24"/>
    </row>
    <row r="112" spans="1:15" ht="15" customHeight="1" x14ac:dyDescent="0.2">
      <c r="C112" s="5"/>
      <c r="D112" s="54"/>
      <c r="E112" s="54"/>
      <c r="F112" s="54"/>
      <c r="G112" s="39"/>
      <c r="H112" s="47"/>
      <c r="I112" s="47"/>
      <c r="J112" s="48"/>
      <c r="L112" s="25" t="str">
        <f t="shared" si="7"/>
        <v/>
      </c>
      <c r="M112" s="25" t="str">
        <f t="shared" si="8"/>
        <v/>
      </c>
      <c r="N112" s="26" t="str">
        <f t="shared" si="2"/>
        <v>'0/0/</v>
      </c>
    </row>
    <row r="113" spans="1:14" ht="15" customHeight="1" x14ac:dyDescent="0.2">
      <c r="A113" s="29" t="str">
        <f>IFERROR(IF(HLOOKUP($D$5,'wajib atau tidak wajib'!E:AC,B113+2,FALSE)="Wajib","●",""),"")</f>
        <v/>
      </c>
      <c r="B113">
        <v>27</v>
      </c>
      <c r="C113" s="5" t="str">
        <f>VLOOKUP(B113,'wajib atau tidak wajib'!B:C,2,FALSE)</f>
        <v>Passport</v>
      </c>
      <c r="D113" s="56" t="s">
        <v>101</v>
      </c>
      <c r="E113" s="56"/>
      <c r="F113" s="56"/>
      <c r="G113" s="38" t="s">
        <v>99</v>
      </c>
      <c r="H113" s="49"/>
      <c r="I113" s="50"/>
      <c r="J113" s="51"/>
      <c r="L113" s="25" t="str">
        <f t="shared" si="7"/>
        <v/>
      </c>
      <c r="M113" s="25" t="str">
        <f t="shared" si="8"/>
        <v/>
      </c>
      <c r="N113" s="26" t="str">
        <f t="shared" si="2"/>
        <v>'0/0/</v>
      </c>
    </row>
    <row r="114" spans="1:14" ht="15" customHeight="1" x14ac:dyDescent="0.2">
      <c r="C114" s="5"/>
      <c r="D114" s="54"/>
      <c r="E114" s="54"/>
      <c r="F114" s="54"/>
      <c r="G114" s="39" t="s">
        <v>100</v>
      </c>
      <c r="H114" s="40"/>
      <c r="I114" s="40"/>
      <c r="J114" s="52"/>
      <c r="L114" s="25" t="str">
        <f t="shared" si="7"/>
        <v/>
      </c>
      <c r="M114" s="25" t="str">
        <f t="shared" si="8"/>
        <v/>
      </c>
      <c r="N114" s="26" t="str">
        <f t="shared" si="2"/>
        <v>'0/0/</v>
      </c>
    </row>
    <row r="115" spans="1:14" ht="15" customHeight="1" x14ac:dyDescent="0.2">
      <c r="A115" s="29" t="str">
        <f>IFERROR(IF(HLOOKUP($D$5,'wajib atau tidak wajib'!E:AC,B115+2,FALSE)="Wajib","●",""),"")</f>
        <v/>
      </c>
      <c r="B115">
        <v>28</v>
      </c>
      <c r="C115" s="5" t="str">
        <f>VLOOKUP(B115,'wajib atau tidak wajib'!B:C,2,FALSE)</f>
        <v>Yellow Fever</v>
      </c>
      <c r="D115" s="56" t="s">
        <v>101</v>
      </c>
      <c r="E115" s="56"/>
      <c r="F115" s="56"/>
      <c r="G115" s="38" t="s">
        <v>99</v>
      </c>
      <c r="H115" s="49"/>
      <c r="I115" s="50"/>
      <c r="J115" s="51"/>
      <c r="L115" s="25" t="str">
        <f t="shared" si="7"/>
        <v/>
      </c>
      <c r="M115" s="25" t="str">
        <f t="shared" si="8"/>
        <v/>
      </c>
      <c r="N115" s="26" t="str">
        <f t="shared" si="2"/>
        <v>'0/0/</v>
      </c>
    </row>
    <row r="116" spans="1:14" ht="15" customHeight="1" x14ac:dyDescent="0.2">
      <c r="C116" s="5"/>
      <c r="D116" s="54"/>
      <c r="E116" s="54"/>
      <c r="F116" s="54"/>
      <c r="G116" s="39" t="s">
        <v>100</v>
      </c>
      <c r="H116" s="40"/>
      <c r="I116" s="40"/>
      <c r="J116" s="52"/>
      <c r="L116" s="25" t="str">
        <f t="shared" si="7"/>
        <v/>
      </c>
      <c r="M116" s="25" t="str">
        <f t="shared" si="8"/>
        <v/>
      </c>
      <c r="N116" s="26" t="str">
        <f t="shared" si="2"/>
        <v>'0/0/</v>
      </c>
    </row>
    <row r="117" spans="1:14" ht="15" customHeight="1" x14ac:dyDescent="0.2">
      <c r="A117" s="29" t="str">
        <f>IFERROR(IF(HLOOKUP($D$5,'wajib atau tidak wajib'!E:AC,B117+2,FALSE)="Wajib","●",""),"")</f>
        <v/>
      </c>
      <c r="B117">
        <v>29</v>
      </c>
      <c r="C117" s="5" t="str">
        <f>VLOOKUP(B117,'wajib atau tidak wajib'!B:C,2,FALSE)</f>
        <v>US Visa C1/D</v>
      </c>
      <c r="D117" s="56" t="s">
        <v>101</v>
      </c>
      <c r="E117" s="56"/>
      <c r="F117" s="56"/>
      <c r="G117" s="38" t="s">
        <v>99</v>
      </c>
      <c r="H117" s="49"/>
      <c r="I117" s="50"/>
      <c r="J117" s="51"/>
      <c r="L117" s="25" t="str">
        <f t="shared" si="7"/>
        <v/>
      </c>
      <c r="M117" s="25" t="str">
        <f t="shared" si="8"/>
        <v/>
      </c>
      <c r="N117" s="26" t="str">
        <f t="shared" si="2"/>
        <v>'0/0/</v>
      </c>
    </row>
    <row r="118" spans="1:14" ht="15" customHeight="1" x14ac:dyDescent="0.2">
      <c r="C118" s="5"/>
      <c r="D118" s="54"/>
      <c r="E118" s="54"/>
      <c r="F118" s="54"/>
      <c r="G118" s="39" t="s">
        <v>100</v>
      </c>
      <c r="H118" s="40"/>
      <c r="I118" s="40"/>
      <c r="J118" s="52"/>
      <c r="L118" s="25" t="str">
        <f t="shared" si="7"/>
        <v/>
      </c>
      <c r="M118" s="25" t="str">
        <f t="shared" si="8"/>
        <v/>
      </c>
      <c r="N118" s="26" t="str">
        <f t="shared" si="2"/>
        <v>'0/0/</v>
      </c>
    </row>
    <row r="119" spans="1:14" ht="15" customHeight="1" x14ac:dyDescent="0.2">
      <c r="A119" s="29" t="str">
        <f>IFERROR(IF(HLOOKUP($D$5,'wajib atau tidak wajib'!E:AC,B119+2,FALSE)="Wajib","●",""),"")</f>
        <v/>
      </c>
      <c r="B119">
        <v>30</v>
      </c>
      <c r="C119" s="5" t="str">
        <f>VLOOKUP(B119,'wajib atau tidak wajib'!B:C,2,FALSE)</f>
        <v>Sertifikat booster Covid</v>
      </c>
      <c r="D119" s="53" t="s">
        <v>109</v>
      </c>
      <c r="E119" s="53"/>
      <c r="F119" s="53"/>
      <c r="G119" s="53"/>
      <c r="H119" s="53"/>
      <c r="I119" s="53"/>
      <c r="J119" s="53"/>
    </row>
    <row r="120" spans="1:14" ht="15" customHeight="1" x14ac:dyDescent="0.2">
      <c r="A120" s="29" t="str">
        <f>IFERROR(IF(HLOOKUP($D$5,'wajib atau tidak wajib'!E:AC,B120+2,FALSE)="Wajib","●",""),"")</f>
        <v/>
      </c>
      <c r="B120">
        <v>31</v>
      </c>
      <c r="C120" s="5" t="str">
        <f>VLOOKUP(B120,'wajib atau tidak wajib'!B:C,2,FALSE)</f>
        <v>BPJS kesehatan</v>
      </c>
      <c r="D120" s="59"/>
      <c r="E120" s="59"/>
      <c r="F120" s="59"/>
      <c r="G120" s="59"/>
      <c r="H120" s="59"/>
      <c r="I120" s="59"/>
      <c r="J120" s="59"/>
    </row>
    <row r="121" spans="1:14" ht="15" customHeight="1" x14ac:dyDescent="0.2">
      <c r="A121" s="29" t="str">
        <f>IFERROR(IF(HLOOKUP($D$5,'wajib atau tidak wajib'!E:AC,B121+2,FALSE)="Wajib","●",""),"")</f>
        <v/>
      </c>
      <c r="B121">
        <v>32</v>
      </c>
      <c r="C121" s="5" t="str">
        <f>VLOOKUP(B121,'wajib atau tidak wajib'!B:C,2,FALSE)</f>
        <v>BPJS Ketenagakerjaan</v>
      </c>
      <c r="D121" s="59"/>
      <c r="E121" s="59"/>
      <c r="F121" s="59"/>
      <c r="G121" s="59"/>
      <c r="H121" s="59"/>
      <c r="I121" s="59"/>
      <c r="J121" s="59"/>
    </row>
    <row r="122" spans="1:14" ht="15" customHeight="1" x14ac:dyDescent="0.2">
      <c r="A122" s="29" t="str">
        <f>IFERROR(IF(HLOOKUP($D$5,'wajib atau tidak wajib'!E:AC,B122+2,FALSE)="Wajib","●",""),"")</f>
        <v/>
      </c>
      <c r="B122">
        <v>33</v>
      </c>
      <c r="C122" s="5" t="str">
        <f>VLOOKUP(B122,'wajib atau tidak wajib'!B:C,2,FALSE)</f>
        <v>(SKCK) Surat Keterangan Catatan Kepolisian</v>
      </c>
      <c r="D122" s="53" t="s">
        <v>109</v>
      </c>
      <c r="E122" s="53"/>
      <c r="F122" s="53"/>
      <c r="G122" s="53"/>
      <c r="H122" s="53"/>
      <c r="I122" s="53"/>
      <c r="J122" s="53"/>
    </row>
    <row r="123" spans="1:14" ht="15" customHeight="1" x14ac:dyDescent="0.2">
      <c r="A123" s="29" t="str">
        <f>IFERROR(IF(HLOOKUP($D$5,'wajib atau tidak wajib'!E:AC,B123+2,FALSE)="Wajib","●",""),"")</f>
        <v/>
      </c>
      <c r="B123">
        <v>34</v>
      </c>
      <c r="C123" s="5" t="str">
        <f>VLOOKUP(B123,'wajib atau tidak wajib'!B:C,2,FALSE)</f>
        <v>Print Out Online dari Perhubungan</v>
      </c>
      <c r="D123" s="53" t="s">
        <v>109</v>
      </c>
      <c r="E123" s="53"/>
      <c r="F123" s="53"/>
      <c r="G123" s="53"/>
      <c r="H123" s="53"/>
      <c r="I123" s="53"/>
      <c r="J123" s="53"/>
    </row>
  </sheetData>
  <sheetProtection algorithmName="SHA-512" hashValue="m6ZiZ8zv/YJOTN0/0lkZe02XxSbG9TpYgG/9olSoDY43z1mTaosaXQXOj8D61KImnc0ZMIDiwPuFZ1JvPHxnGg==" saltValue="YunGtrtVF/U/eaVQlggTUQ==" spinCount="100000" sheet="1"/>
  <mergeCells count="123">
    <mergeCell ref="E55:J55"/>
    <mergeCell ref="D118:F118"/>
    <mergeCell ref="D108:F108"/>
    <mergeCell ref="D110:F110"/>
    <mergeCell ref="D112:F112"/>
    <mergeCell ref="D114:F114"/>
    <mergeCell ref="D116:F116"/>
    <mergeCell ref="D98:F98"/>
    <mergeCell ref="D100:F100"/>
    <mergeCell ref="D102:F102"/>
    <mergeCell ref="D104:F104"/>
    <mergeCell ref="D106:F106"/>
    <mergeCell ref="D88:F88"/>
    <mergeCell ref="D90:F90"/>
    <mergeCell ref="D92:F92"/>
    <mergeCell ref="D94:F94"/>
    <mergeCell ref="D96:F96"/>
    <mergeCell ref="D65:F65"/>
    <mergeCell ref="D95:F95"/>
    <mergeCell ref="D97:F97"/>
    <mergeCell ref="D99:F99"/>
    <mergeCell ref="D111:F111"/>
    <mergeCell ref="D113:F113"/>
    <mergeCell ref="D119:J119"/>
    <mergeCell ref="D115:F115"/>
    <mergeCell ref="D117:F117"/>
    <mergeCell ref="D75:F75"/>
    <mergeCell ref="D101:F101"/>
    <mergeCell ref="D103:F103"/>
    <mergeCell ref="D105:F105"/>
    <mergeCell ref="D107:F107"/>
    <mergeCell ref="D109:F109"/>
    <mergeCell ref="D77:F77"/>
    <mergeCell ref="D78:F78"/>
    <mergeCell ref="D76:F76"/>
    <mergeCell ref="D80:F80"/>
    <mergeCell ref="D82:F82"/>
    <mergeCell ref="D84:F84"/>
    <mergeCell ref="D86:F86"/>
    <mergeCell ref="D89:F89"/>
    <mergeCell ref="D91:F91"/>
    <mergeCell ref="D93:F93"/>
    <mergeCell ref="D79:F79"/>
    <mergeCell ref="D81:F81"/>
    <mergeCell ref="D83:F83"/>
    <mergeCell ref="D85:F85"/>
    <mergeCell ref="D87:F87"/>
    <mergeCell ref="G4:J4"/>
    <mergeCell ref="F8:J8"/>
    <mergeCell ref="D10:J10"/>
    <mergeCell ref="D11:F11"/>
    <mergeCell ref="A2:J2"/>
    <mergeCell ref="D4:F4"/>
    <mergeCell ref="D6:J6"/>
    <mergeCell ref="D7:J7"/>
    <mergeCell ref="D5:G5"/>
    <mergeCell ref="H5:J5"/>
    <mergeCell ref="D8:E8"/>
    <mergeCell ref="D19:G19"/>
    <mergeCell ref="H12:J12"/>
    <mergeCell ref="D12:F12"/>
    <mergeCell ref="G11:J11"/>
    <mergeCell ref="C9:J9"/>
    <mergeCell ref="D13:J13"/>
    <mergeCell ref="C18:J18"/>
    <mergeCell ref="D17:F17"/>
    <mergeCell ref="D39:J39"/>
    <mergeCell ref="D31:F31"/>
    <mergeCell ref="D27:J27"/>
    <mergeCell ref="D28:J28"/>
    <mergeCell ref="C35:J35"/>
    <mergeCell ref="D25:J25"/>
    <mergeCell ref="D26:J26"/>
    <mergeCell ref="D30:F30"/>
    <mergeCell ref="C29:J29"/>
    <mergeCell ref="D48:J48"/>
    <mergeCell ref="C49:J49"/>
    <mergeCell ref="D14:J14"/>
    <mergeCell ref="D15:J15"/>
    <mergeCell ref="D16:J16"/>
    <mergeCell ref="I1:J1"/>
    <mergeCell ref="C58:J58"/>
    <mergeCell ref="C57:J57"/>
    <mergeCell ref="C33:J33"/>
    <mergeCell ref="C44:J44"/>
    <mergeCell ref="D45:J45"/>
    <mergeCell ref="D46:J46"/>
    <mergeCell ref="D47:J47"/>
    <mergeCell ref="E51:J51"/>
    <mergeCell ref="E52:J52"/>
    <mergeCell ref="E53:J53"/>
    <mergeCell ref="E54:J54"/>
    <mergeCell ref="E56:J56"/>
    <mergeCell ref="D21:J21"/>
    <mergeCell ref="D22:J22"/>
    <mergeCell ref="G23:J23"/>
    <mergeCell ref="G24:J24"/>
    <mergeCell ref="D20:G20"/>
    <mergeCell ref="E50:J50"/>
    <mergeCell ref="D123:J123"/>
    <mergeCell ref="D72:F72"/>
    <mergeCell ref="C3:J3"/>
    <mergeCell ref="D73:F73"/>
    <mergeCell ref="D74:F74"/>
    <mergeCell ref="D66:F66"/>
    <mergeCell ref="D67:F67"/>
    <mergeCell ref="D68:F68"/>
    <mergeCell ref="D69:F69"/>
    <mergeCell ref="D70:F70"/>
    <mergeCell ref="D71:F71"/>
    <mergeCell ref="H60:J60"/>
    <mergeCell ref="D61:F61"/>
    <mergeCell ref="D62:F62"/>
    <mergeCell ref="D63:F63"/>
    <mergeCell ref="D64:F64"/>
    <mergeCell ref="D120:J120"/>
    <mergeCell ref="D121:J121"/>
    <mergeCell ref="D122:J122"/>
    <mergeCell ref="C40:J40"/>
    <mergeCell ref="D34:J34"/>
    <mergeCell ref="D36:J36"/>
    <mergeCell ref="D37:J37"/>
    <mergeCell ref="D38:J38"/>
  </mergeCells>
  <dataValidations count="4">
    <dataValidation type="list" allowBlank="1" showInputMessage="1" showErrorMessage="1" sqref="D8" xr:uid="{E763EA40-687D-48FF-AE7C-39D18D9C03DE}">
      <formula1>"(Pilih),Laki-laki, Perempuan"</formula1>
    </dataValidation>
    <dataValidation type="list" allowBlank="1" showInputMessage="1" showErrorMessage="1" sqref="D30" xr:uid="{AB56C760-D3C5-4693-9A6A-6F8C31884CE6}">
      <formula1>"(Pilih),Islam, Protestan, Katolik, Budha, Hindu, Kong Hu Chu"</formula1>
    </dataValidation>
    <dataValidation type="list" allowBlank="1" showInputMessage="1" showErrorMessage="1" sqref="D31" xr:uid="{60AD3FF8-9444-4E10-9EB3-9B68499497E3}">
      <formula1>"(Pilih),Lajang, Menikah, Duda/Janda"</formula1>
    </dataValidation>
    <dataValidation type="list" allowBlank="1" showInputMessage="1" showErrorMessage="1" sqref="D42" xr:uid="{E3661555-16D1-4841-8901-7C4851A4B72C}">
      <formula1>"(Pilih),S, M, L, XL, XXL, XXXL, 4XL"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&amp;LFormulir lamar PT.Jalur Anugerah Indonesia&amp;C
powered by PT. Symbiosis Anugerah Indonesia&amp;R&amp;8 &amp;KB2B2B207.50.200-01-FRM006.005</oddFooter>
  </headerFooter>
  <rowBreaks count="1" manualBreakCount="1">
    <brk id="56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526800E1-124F-4019-B1C6-36CE61E068F1}">
          <x14:formula1>
            <xm:f>'wajib atau tidak wajib'!$D$1:$AC$1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720B-604B-43CB-B7EB-4901C66468AE}">
  <sheetPr codeName="Sheet4"/>
  <dimension ref="B1:AC153"/>
  <sheetViews>
    <sheetView topLeftCell="A6" workbookViewId="0">
      <selection activeCell="E6" sqref="E6"/>
    </sheetView>
  </sheetViews>
  <sheetFormatPr defaultColWidth="9.140625" defaultRowHeight="11.25" x14ac:dyDescent="0.2"/>
  <cols>
    <col min="1" max="1" width="2.7109375" style="13" customWidth="1"/>
    <col min="2" max="2" width="9.140625" style="13"/>
    <col min="3" max="3" width="31.7109375" style="13" customWidth="1"/>
    <col min="4" max="4" width="3.5703125" style="13" customWidth="1"/>
    <col min="5" max="18" width="10.7109375" style="13" customWidth="1"/>
    <col min="19" max="16384" width="9.140625" style="13"/>
  </cols>
  <sheetData>
    <row r="1" spans="2:29" s="11" customFormat="1" ht="48.75" customHeight="1" x14ac:dyDescent="0.2">
      <c r="D1" s="11" t="s">
        <v>76</v>
      </c>
      <c r="E1" s="12" t="s">
        <v>0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6</v>
      </c>
      <c r="K1" s="12" t="s">
        <v>7</v>
      </c>
      <c r="L1" s="12" t="s">
        <v>8</v>
      </c>
      <c r="M1" s="12" t="s">
        <v>10</v>
      </c>
      <c r="N1" s="12" t="s">
        <v>12</v>
      </c>
      <c r="O1" s="12" t="s">
        <v>14</v>
      </c>
      <c r="P1" s="12" t="s">
        <v>16</v>
      </c>
      <c r="Q1" s="12" t="s">
        <v>19</v>
      </c>
      <c r="R1" s="12" t="s">
        <v>22</v>
      </c>
      <c r="S1" s="12" t="s">
        <v>53</v>
      </c>
      <c r="T1" s="12" t="s">
        <v>53</v>
      </c>
      <c r="U1" s="12" t="s">
        <v>53</v>
      </c>
      <c r="V1" s="12" t="s">
        <v>53</v>
      </c>
      <c r="W1" s="12" t="s">
        <v>53</v>
      </c>
      <c r="X1" s="12" t="s">
        <v>53</v>
      </c>
      <c r="Y1" s="12" t="s">
        <v>53</v>
      </c>
      <c r="Z1" s="12" t="s">
        <v>53</v>
      </c>
      <c r="AA1" s="12" t="s">
        <v>53</v>
      </c>
      <c r="AB1" s="12" t="s">
        <v>53</v>
      </c>
      <c r="AC1" s="12" t="s">
        <v>53</v>
      </c>
    </row>
    <row r="2" spans="2:29" s="11" customFormat="1" ht="12" customHeight="1" x14ac:dyDescent="0.2"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2:29" x14ac:dyDescent="0.2">
      <c r="B3" s="11">
        <v>1</v>
      </c>
      <c r="C3" s="7" t="s">
        <v>5</v>
      </c>
      <c r="E3" s="8" t="s">
        <v>72</v>
      </c>
      <c r="F3" s="8" t="s">
        <v>72</v>
      </c>
      <c r="G3" s="8" t="s">
        <v>72</v>
      </c>
      <c r="H3" s="8" t="s">
        <v>72</v>
      </c>
      <c r="I3" s="8" t="s">
        <v>72</v>
      </c>
      <c r="J3" s="8" t="s">
        <v>72</v>
      </c>
      <c r="K3" s="8" t="s">
        <v>72</v>
      </c>
      <c r="L3" s="8" t="s">
        <v>72</v>
      </c>
      <c r="M3" s="8" t="s">
        <v>72</v>
      </c>
      <c r="N3" s="8" t="s">
        <v>72</v>
      </c>
      <c r="O3" s="8" t="s">
        <v>72</v>
      </c>
      <c r="P3" s="8" t="s">
        <v>72</v>
      </c>
      <c r="Q3" s="8" t="s">
        <v>72</v>
      </c>
      <c r="R3" s="8" t="s">
        <v>72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2:29" x14ac:dyDescent="0.2">
      <c r="B4" s="11">
        <v>2</v>
      </c>
      <c r="C4" s="7" t="s">
        <v>81</v>
      </c>
      <c r="E4" s="8" t="s">
        <v>72</v>
      </c>
      <c r="F4" s="8" t="s">
        <v>72</v>
      </c>
      <c r="G4" s="8" t="s">
        <v>72</v>
      </c>
      <c r="H4" s="8" t="s">
        <v>72</v>
      </c>
      <c r="I4" s="8" t="s">
        <v>72</v>
      </c>
      <c r="J4" s="8" t="s">
        <v>72</v>
      </c>
      <c r="K4" s="8" t="s">
        <v>72</v>
      </c>
      <c r="L4" s="8" t="s">
        <v>72</v>
      </c>
      <c r="M4" s="8" t="s">
        <v>72</v>
      </c>
      <c r="N4" s="8" t="s">
        <v>72</v>
      </c>
      <c r="O4" s="8" t="s">
        <v>72</v>
      </c>
      <c r="P4" s="8" t="s">
        <v>72</v>
      </c>
      <c r="Q4" s="8" t="s">
        <v>72</v>
      </c>
      <c r="R4" s="8" t="s">
        <v>73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2:29" x14ac:dyDescent="0.2">
      <c r="B5" s="11">
        <v>3</v>
      </c>
      <c r="C5" s="7" t="s">
        <v>9</v>
      </c>
      <c r="E5" s="8" t="s">
        <v>72</v>
      </c>
      <c r="F5" s="8" t="s">
        <v>72</v>
      </c>
      <c r="G5" s="8" t="s">
        <v>72</v>
      </c>
      <c r="H5" s="8" t="s">
        <v>72</v>
      </c>
      <c r="I5" s="8" t="s">
        <v>72</v>
      </c>
      <c r="J5" s="8" t="s">
        <v>72</v>
      </c>
      <c r="K5" s="8" t="s">
        <v>72</v>
      </c>
      <c r="L5" s="8" t="s">
        <v>73</v>
      </c>
      <c r="M5" s="8" t="s">
        <v>73</v>
      </c>
      <c r="N5" s="8" t="s">
        <v>73</v>
      </c>
      <c r="O5" s="8" t="s">
        <v>73</v>
      </c>
      <c r="P5" s="8" t="s">
        <v>73</v>
      </c>
      <c r="Q5" s="8" t="s">
        <v>73</v>
      </c>
      <c r="R5" s="8" t="s">
        <v>73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2:29" x14ac:dyDescent="0.2">
      <c r="B6" s="11">
        <v>4</v>
      </c>
      <c r="C6" s="7" t="s">
        <v>11</v>
      </c>
      <c r="E6" s="8" t="s">
        <v>72</v>
      </c>
      <c r="F6" s="8" t="s">
        <v>72</v>
      </c>
      <c r="G6" s="8" t="s">
        <v>72</v>
      </c>
      <c r="H6" s="8" t="s">
        <v>72</v>
      </c>
      <c r="I6" s="8" t="s">
        <v>72</v>
      </c>
      <c r="J6" s="8" t="s">
        <v>72</v>
      </c>
      <c r="K6" s="8" t="s">
        <v>72</v>
      </c>
      <c r="L6" s="8" t="s">
        <v>72</v>
      </c>
      <c r="M6" s="8" t="s">
        <v>72</v>
      </c>
      <c r="N6" s="8" t="s">
        <v>72</v>
      </c>
      <c r="O6" s="8" t="s">
        <v>72</v>
      </c>
      <c r="P6" s="8" t="s">
        <v>72</v>
      </c>
      <c r="Q6" s="8" t="s">
        <v>72</v>
      </c>
      <c r="R6" s="8" t="s">
        <v>72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29" x14ac:dyDescent="0.2">
      <c r="B7" s="11">
        <v>5</v>
      </c>
      <c r="C7" s="7" t="s">
        <v>13</v>
      </c>
      <c r="E7" s="8" t="s">
        <v>72</v>
      </c>
      <c r="F7" s="8" t="s">
        <v>72</v>
      </c>
      <c r="G7" s="8" t="s">
        <v>72</v>
      </c>
      <c r="H7" s="8" t="s">
        <v>72</v>
      </c>
      <c r="I7" s="8" t="s">
        <v>72</v>
      </c>
      <c r="J7" s="8" t="s">
        <v>72</v>
      </c>
      <c r="K7" s="8" t="s">
        <v>72</v>
      </c>
      <c r="L7" s="8" t="s">
        <v>72</v>
      </c>
      <c r="M7" s="8" t="s">
        <v>72</v>
      </c>
      <c r="N7" s="8" t="s">
        <v>72</v>
      </c>
      <c r="O7" s="8" t="s">
        <v>72</v>
      </c>
      <c r="P7" s="8" t="s">
        <v>72</v>
      </c>
      <c r="Q7" s="8" t="s">
        <v>72</v>
      </c>
      <c r="R7" s="8" t="s">
        <v>72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29" x14ac:dyDescent="0.2">
      <c r="B8" s="11">
        <v>6</v>
      </c>
      <c r="C8" s="7" t="s">
        <v>15</v>
      </c>
      <c r="E8" s="8" t="s">
        <v>72</v>
      </c>
      <c r="F8" s="8" t="s">
        <v>72</v>
      </c>
      <c r="G8" s="8" t="s">
        <v>72</v>
      </c>
      <c r="H8" s="8" t="s">
        <v>72</v>
      </c>
      <c r="I8" s="8" t="s">
        <v>72</v>
      </c>
      <c r="J8" s="8" t="s">
        <v>72</v>
      </c>
      <c r="K8" s="8" t="s">
        <v>72</v>
      </c>
      <c r="L8" s="8" t="s">
        <v>72</v>
      </c>
      <c r="M8" s="8" t="s">
        <v>72</v>
      </c>
      <c r="N8" s="8" t="s">
        <v>72</v>
      </c>
      <c r="O8" s="8" t="s">
        <v>72</v>
      </c>
      <c r="P8" s="8" t="s">
        <v>72</v>
      </c>
      <c r="Q8" s="8" t="s">
        <v>72</v>
      </c>
      <c r="R8" s="8" t="s">
        <v>73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29" x14ac:dyDescent="0.2">
      <c r="B9" s="11">
        <v>7</v>
      </c>
      <c r="C9" s="7" t="s">
        <v>17</v>
      </c>
      <c r="E9" s="8" t="s">
        <v>72</v>
      </c>
      <c r="F9" s="8" t="s">
        <v>72</v>
      </c>
      <c r="G9" s="8" t="s">
        <v>72</v>
      </c>
      <c r="H9" s="8" t="s">
        <v>72</v>
      </c>
      <c r="I9" s="8" t="s">
        <v>72</v>
      </c>
      <c r="J9" s="8" t="s">
        <v>72</v>
      </c>
      <c r="K9" s="8" t="s">
        <v>72</v>
      </c>
      <c r="L9" s="8" t="s">
        <v>72</v>
      </c>
      <c r="M9" s="8" t="s">
        <v>73</v>
      </c>
      <c r="N9" s="8" t="s">
        <v>73</v>
      </c>
      <c r="O9" s="8" t="s">
        <v>73</v>
      </c>
      <c r="P9" s="8" t="s">
        <v>73</v>
      </c>
      <c r="Q9" s="8" t="s">
        <v>73</v>
      </c>
      <c r="R9" s="8" t="s">
        <v>73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">
      <c r="B10" s="11">
        <v>8</v>
      </c>
      <c r="C10" s="7" t="s">
        <v>20</v>
      </c>
      <c r="E10" s="8" t="s">
        <v>72</v>
      </c>
      <c r="F10" s="8" t="s">
        <v>72</v>
      </c>
      <c r="G10" s="8" t="s">
        <v>72</v>
      </c>
      <c r="H10" s="8" t="s">
        <v>72</v>
      </c>
      <c r="I10" s="8" t="s">
        <v>72</v>
      </c>
      <c r="J10" s="8" t="s">
        <v>72</v>
      </c>
      <c r="K10" s="8" t="s">
        <v>72</v>
      </c>
      <c r="L10" s="8" t="s">
        <v>73</v>
      </c>
      <c r="M10" s="8" t="s">
        <v>73</v>
      </c>
      <c r="N10" s="8" t="s">
        <v>73</v>
      </c>
      <c r="O10" s="8" t="s">
        <v>73</v>
      </c>
      <c r="P10" s="8" t="s">
        <v>73</v>
      </c>
      <c r="Q10" s="8" t="s">
        <v>73</v>
      </c>
      <c r="R10" s="8" t="s">
        <v>73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x14ac:dyDescent="0.2">
      <c r="B11" s="11">
        <v>9</v>
      </c>
      <c r="C11" s="7" t="s">
        <v>21</v>
      </c>
      <c r="E11" s="8" t="s">
        <v>72</v>
      </c>
      <c r="F11" s="8" t="s">
        <v>72</v>
      </c>
      <c r="G11" s="8" t="s">
        <v>72</v>
      </c>
      <c r="H11" s="8" t="s">
        <v>72</v>
      </c>
      <c r="I11" s="8" t="s">
        <v>72</v>
      </c>
      <c r="J11" s="8" t="s">
        <v>72</v>
      </c>
      <c r="K11" s="8" t="s">
        <v>72</v>
      </c>
      <c r="L11" s="8" t="s">
        <v>72</v>
      </c>
      <c r="M11" s="8" t="s">
        <v>72</v>
      </c>
      <c r="N11" s="8" t="s">
        <v>72</v>
      </c>
      <c r="O11" s="8" t="s">
        <v>72</v>
      </c>
      <c r="P11" s="8" t="s">
        <v>72</v>
      </c>
      <c r="Q11" s="8" t="s">
        <v>72</v>
      </c>
      <c r="R11" s="8" t="s">
        <v>72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29" x14ac:dyDescent="0.2">
      <c r="B12" s="11">
        <v>10</v>
      </c>
      <c r="C12" s="7" t="s">
        <v>26</v>
      </c>
      <c r="E12" s="8" t="s">
        <v>72</v>
      </c>
      <c r="F12" s="8" t="s">
        <v>72</v>
      </c>
      <c r="G12" s="8" t="s">
        <v>72</v>
      </c>
      <c r="H12" s="8" t="s">
        <v>72</v>
      </c>
      <c r="I12" s="8" t="s">
        <v>72</v>
      </c>
      <c r="J12" s="8" t="s">
        <v>72</v>
      </c>
      <c r="K12" s="8" t="s">
        <v>72</v>
      </c>
      <c r="L12" s="8" t="s">
        <v>72</v>
      </c>
      <c r="M12" s="8" t="s">
        <v>72</v>
      </c>
      <c r="N12" s="8" t="s">
        <v>72</v>
      </c>
      <c r="O12" s="8" t="s">
        <v>72</v>
      </c>
      <c r="P12" s="8" t="s">
        <v>72</v>
      </c>
      <c r="Q12" s="8" t="s">
        <v>72</v>
      </c>
      <c r="R12" s="8" t="s">
        <v>72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">
      <c r="B13" s="11">
        <v>11</v>
      </c>
      <c r="C13" s="7" t="s">
        <v>27</v>
      </c>
      <c r="E13" s="8" t="s">
        <v>73</v>
      </c>
      <c r="F13" s="8" t="s">
        <v>73</v>
      </c>
      <c r="G13" s="8" t="s">
        <v>73</v>
      </c>
      <c r="H13" s="8" t="s">
        <v>73</v>
      </c>
      <c r="I13" s="8" t="s">
        <v>73</v>
      </c>
      <c r="J13" s="8" t="s">
        <v>73</v>
      </c>
      <c r="K13" s="8" t="s">
        <v>73</v>
      </c>
      <c r="L13" s="8" t="s">
        <v>72</v>
      </c>
      <c r="M13" s="8" t="s">
        <v>72</v>
      </c>
      <c r="N13" s="8" t="s">
        <v>73</v>
      </c>
      <c r="O13" s="8" t="s">
        <v>73</v>
      </c>
      <c r="P13" s="8" t="s">
        <v>73</v>
      </c>
      <c r="Q13" s="8" t="s">
        <v>72</v>
      </c>
      <c r="R13" s="8" t="s">
        <v>73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29" x14ac:dyDescent="0.2">
      <c r="B14" s="11">
        <v>12</v>
      </c>
      <c r="C14" s="7" t="s">
        <v>28</v>
      </c>
      <c r="E14" s="8" t="s">
        <v>73</v>
      </c>
      <c r="F14" s="8" t="s">
        <v>73</v>
      </c>
      <c r="G14" s="8" t="s">
        <v>73</v>
      </c>
      <c r="H14" s="8" t="s">
        <v>73</v>
      </c>
      <c r="I14" s="8" t="s">
        <v>73</v>
      </c>
      <c r="J14" s="8" t="s">
        <v>73</v>
      </c>
      <c r="K14" s="8" t="s">
        <v>73</v>
      </c>
      <c r="L14" s="8" t="s">
        <v>73</v>
      </c>
      <c r="M14" s="8" t="s">
        <v>73</v>
      </c>
      <c r="N14" s="8" t="s">
        <v>73</v>
      </c>
      <c r="O14" s="8" t="s">
        <v>73</v>
      </c>
      <c r="P14" s="8" t="s">
        <v>73</v>
      </c>
      <c r="Q14" s="8" t="s">
        <v>73</v>
      </c>
      <c r="R14" s="8" t="s">
        <v>73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2:29" x14ac:dyDescent="0.2">
      <c r="B15" s="11">
        <v>13</v>
      </c>
      <c r="C15" s="7" t="s">
        <v>30</v>
      </c>
      <c r="E15" s="8" t="s">
        <v>73</v>
      </c>
      <c r="F15" s="8" t="s">
        <v>73</v>
      </c>
      <c r="G15" s="8" t="s">
        <v>73</v>
      </c>
      <c r="H15" s="8" t="s">
        <v>73</v>
      </c>
      <c r="I15" s="8" t="s">
        <v>73</v>
      </c>
      <c r="J15" s="8" t="s">
        <v>73</v>
      </c>
      <c r="K15" s="8" t="s">
        <v>73</v>
      </c>
      <c r="L15" s="8" t="s">
        <v>73</v>
      </c>
      <c r="M15" s="8" t="s">
        <v>73</v>
      </c>
      <c r="N15" s="8" t="s">
        <v>73</v>
      </c>
      <c r="O15" s="8" t="s">
        <v>73</v>
      </c>
      <c r="P15" s="8" t="s">
        <v>72</v>
      </c>
      <c r="Q15" s="8" t="s">
        <v>73</v>
      </c>
      <c r="R15" s="8" t="s">
        <v>73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2:29" x14ac:dyDescent="0.2">
      <c r="B16" s="11">
        <v>14</v>
      </c>
      <c r="C16" s="7" t="s">
        <v>32</v>
      </c>
      <c r="E16" s="8" t="s">
        <v>72</v>
      </c>
      <c r="F16" s="8" t="s">
        <v>72</v>
      </c>
      <c r="G16" s="8" t="s">
        <v>72</v>
      </c>
      <c r="H16" s="8" t="s">
        <v>72</v>
      </c>
      <c r="I16" s="8" t="s">
        <v>72</v>
      </c>
      <c r="J16" s="8" t="s">
        <v>72</v>
      </c>
      <c r="K16" s="8" t="s">
        <v>72</v>
      </c>
      <c r="L16" s="8" t="s">
        <v>73</v>
      </c>
      <c r="M16" s="8" t="s">
        <v>73</v>
      </c>
      <c r="N16" s="8" t="s">
        <v>73</v>
      </c>
      <c r="O16" s="8" t="s">
        <v>73</v>
      </c>
      <c r="P16" s="8" t="s">
        <v>73</v>
      </c>
      <c r="Q16" s="8" t="s">
        <v>73</v>
      </c>
      <c r="R16" s="8" t="s">
        <v>73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x14ac:dyDescent="0.2">
      <c r="B17" s="11">
        <v>15</v>
      </c>
      <c r="C17" s="7" t="s">
        <v>33</v>
      </c>
      <c r="E17" s="8" t="s">
        <v>72</v>
      </c>
      <c r="F17" s="8" t="s">
        <v>72</v>
      </c>
      <c r="G17" s="8" t="s">
        <v>72</v>
      </c>
      <c r="H17" s="8" t="s">
        <v>72</v>
      </c>
      <c r="I17" s="8" t="s">
        <v>72</v>
      </c>
      <c r="J17" s="8" t="s">
        <v>72</v>
      </c>
      <c r="K17" s="8" t="s">
        <v>72</v>
      </c>
      <c r="L17" s="8" t="s">
        <v>73</v>
      </c>
      <c r="M17" s="8" t="s">
        <v>73</v>
      </c>
      <c r="N17" s="8" t="s">
        <v>73</v>
      </c>
      <c r="O17" s="8" t="s">
        <v>73</v>
      </c>
      <c r="P17" s="8" t="s">
        <v>73</v>
      </c>
      <c r="Q17" s="8" t="s">
        <v>73</v>
      </c>
      <c r="R17" s="8" t="s">
        <v>73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2:29" x14ac:dyDescent="0.2">
      <c r="B18" s="11">
        <v>16</v>
      </c>
      <c r="C18" s="7" t="s">
        <v>35</v>
      </c>
      <c r="E18" s="8" t="s">
        <v>72</v>
      </c>
      <c r="F18" s="8" t="s">
        <v>72</v>
      </c>
      <c r="G18" s="8" t="s">
        <v>72</v>
      </c>
      <c r="H18" s="8" t="s">
        <v>72</v>
      </c>
      <c r="I18" s="8" t="s">
        <v>72</v>
      </c>
      <c r="J18" s="8" t="s">
        <v>72</v>
      </c>
      <c r="K18" s="8" t="s">
        <v>72</v>
      </c>
      <c r="L18" s="8" t="s">
        <v>73</v>
      </c>
      <c r="M18" s="8" t="s">
        <v>73</v>
      </c>
      <c r="N18" s="8" t="s">
        <v>73</v>
      </c>
      <c r="O18" s="8" t="s">
        <v>73</v>
      </c>
      <c r="P18" s="8" t="s">
        <v>73</v>
      </c>
      <c r="Q18" s="8" t="s">
        <v>73</v>
      </c>
      <c r="R18" s="8" t="s">
        <v>73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x14ac:dyDescent="0.2">
      <c r="B19" s="11">
        <v>17</v>
      </c>
      <c r="C19" s="7" t="s">
        <v>37</v>
      </c>
      <c r="E19" s="8" t="s">
        <v>73</v>
      </c>
      <c r="F19" s="8" t="s">
        <v>73</v>
      </c>
      <c r="G19" s="8" t="s">
        <v>73</v>
      </c>
      <c r="H19" s="8" t="s">
        <v>73</v>
      </c>
      <c r="I19" s="8" t="s">
        <v>73</v>
      </c>
      <c r="J19" s="8" t="s">
        <v>73</v>
      </c>
      <c r="K19" s="8" t="s">
        <v>73</v>
      </c>
      <c r="L19" s="8" t="s">
        <v>73</v>
      </c>
      <c r="M19" s="8" t="s">
        <v>73</v>
      </c>
      <c r="N19" s="8" t="s">
        <v>73</v>
      </c>
      <c r="O19" s="8" t="s">
        <v>73</v>
      </c>
      <c r="P19" s="8" t="s">
        <v>73</v>
      </c>
      <c r="Q19" s="8" t="s">
        <v>73</v>
      </c>
      <c r="R19" s="8" t="s">
        <v>73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x14ac:dyDescent="0.2">
      <c r="B20" s="11">
        <v>18</v>
      </c>
      <c r="C20" s="7" t="s">
        <v>38</v>
      </c>
      <c r="E20" s="8" t="s">
        <v>73</v>
      </c>
      <c r="F20" s="8" t="s">
        <v>73</v>
      </c>
      <c r="G20" s="8" t="s">
        <v>73</v>
      </c>
      <c r="H20" s="8" t="s">
        <v>73</v>
      </c>
      <c r="I20" s="8" t="s">
        <v>73</v>
      </c>
      <c r="J20" s="8" t="s">
        <v>73</v>
      </c>
      <c r="K20" s="8" t="s">
        <v>73</v>
      </c>
      <c r="L20" s="8" t="s">
        <v>73</v>
      </c>
      <c r="M20" s="8" t="s">
        <v>73</v>
      </c>
      <c r="N20" s="8" t="s">
        <v>73</v>
      </c>
      <c r="O20" s="8" t="s">
        <v>73</v>
      </c>
      <c r="P20" s="8" t="s">
        <v>73</v>
      </c>
      <c r="Q20" s="8" t="s">
        <v>73</v>
      </c>
      <c r="R20" s="8" t="s">
        <v>73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2">
      <c r="B21" s="11">
        <v>19</v>
      </c>
      <c r="C21" s="7" t="s">
        <v>39</v>
      </c>
      <c r="E21" s="8" t="s">
        <v>73</v>
      </c>
      <c r="F21" s="8" t="s">
        <v>73</v>
      </c>
      <c r="G21" s="8" t="s">
        <v>73</v>
      </c>
      <c r="H21" s="8" t="s">
        <v>73</v>
      </c>
      <c r="I21" s="8" t="s">
        <v>73</v>
      </c>
      <c r="J21" s="8" t="s">
        <v>73</v>
      </c>
      <c r="K21" s="8" t="s">
        <v>73</v>
      </c>
      <c r="L21" s="8" t="s">
        <v>73</v>
      </c>
      <c r="M21" s="8" t="s">
        <v>73</v>
      </c>
      <c r="N21" s="8" t="s">
        <v>73</v>
      </c>
      <c r="O21" s="8" t="s">
        <v>73</v>
      </c>
      <c r="P21" s="8" t="s">
        <v>73</v>
      </c>
      <c r="Q21" s="8" t="s">
        <v>73</v>
      </c>
      <c r="R21" s="8" t="s">
        <v>73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2:29" x14ac:dyDescent="0.2">
      <c r="B22" s="11">
        <v>20</v>
      </c>
      <c r="C22" s="7" t="s">
        <v>40</v>
      </c>
      <c r="E22" s="8" t="s">
        <v>73</v>
      </c>
      <c r="F22" s="8" t="s">
        <v>73</v>
      </c>
      <c r="G22" s="8" t="s">
        <v>73</v>
      </c>
      <c r="H22" s="8" t="s">
        <v>73</v>
      </c>
      <c r="I22" s="8" t="s">
        <v>73</v>
      </c>
      <c r="J22" s="8" t="s">
        <v>73</v>
      </c>
      <c r="K22" s="8" t="s">
        <v>73</v>
      </c>
      <c r="L22" s="8" t="s">
        <v>73</v>
      </c>
      <c r="M22" s="8" t="s">
        <v>73</v>
      </c>
      <c r="N22" s="8" t="s">
        <v>73</v>
      </c>
      <c r="O22" s="8" t="s">
        <v>73</v>
      </c>
      <c r="P22" s="8" t="s">
        <v>73</v>
      </c>
      <c r="Q22" s="8" t="s">
        <v>73</v>
      </c>
      <c r="R22" s="8" t="s">
        <v>73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29" x14ac:dyDescent="0.2">
      <c r="B23" s="11">
        <v>21</v>
      </c>
      <c r="C23" s="7" t="s">
        <v>41</v>
      </c>
      <c r="E23" s="8" t="s">
        <v>72</v>
      </c>
      <c r="F23" s="8" t="s">
        <v>72</v>
      </c>
      <c r="G23" s="8" t="s">
        <v>72</v>
      </c>
      <c r="H23" s="8" t="s">
        <v>72</v>
      </c>
      <c r="I23" s="8" t="s">
        <v>73</v>
      </c>
      <c r="J23" s="8" t="s">
        <v>73</v>
      </c>
      <c r="K23" s="8" t="s">
        <v>73</v>
      </c>
      <c r="L23" s="8" t="s">
        <v>73</v>
      </c>
      <c r="M23" s="8" t="s">
        <v>73</v>
      </c>
      <c r="N23" s="8" t="s">
        <v>73</v>
      </c>
      <c r="O23" s="8" t="s">
        <v>73</v>
      </c>
      <c r="P23" s="8" t="s">
        <v>73</v>
      </c>
      <c r="Q23" s="8" t="s">
        <v>73</v>
      </c>
      <c r="R23" s="8" t="s">
        <v>73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2">
      <c r="B24" s="11">
        <v>22</v>
      </c>
      <c r="C24" s="7" t="s">
        <v>42</v>
      </c>
      <c r="E24" s="8" t="s">
        <v>72</v>
      </c>
      <c r="F24" s="8" t="s">
        <v>72</v>
      </c>
      <c r="G24" s="8" t="s">
        <v>72</v>
      </c>
      <c r="H24" s="8" t="s">
        <v>72</v>
      </c>
      <c r="I24" s="8" t="s">
        <v>73</v>
      </c>
      <c r="J24" s="8" t="s">
        <v>73</v>
      </c>
      <c r="K24" s="8" t="s">
        <v>73</v>
      </c>
      <c r="L24" s="8" t="s">
        <v>73</v>
      </c>
      <c r="M24" s="8" t="s">
        <v>73</v>
      </c>
      <c r="N24" s="8" t="s">
        <v>73</v>
      </c>
      <c r="O24" s="8" t="s">
        <v>73</v>
      </c>
      <c r="P24" s="8" t="s">
        <v>73</v>
      </c>
      <c r="Q24" s="8" t="s">
        <v>73</v>
      </c>
      <c r="R24" s="8" t="s">
        <v>73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2:29" x14ac:dyDescent="0.2">
      <c r="B25" s="11">
        <v>23</v>
      </c>
      <c r="C25" s="7" t="s">
        <v>43</v>
      </c>
      <c r="E25" s="8" t="s">
        <v>72</v>
      </c>
      <c r="F25" s="8" t="s">
        <v>72</v>
      </c>
      <c r="G25" s="8" t="s">
        <v>73</v>
      </c>
      <c r="H25" s="8" t="s">
        <v>73</v>
      </c>
      <c r="I25" s="8" t="s">
        <v>73</v>
      </c>
      <c r="J25" s="8" t="s">
        <v>73</v>
      </c>
      <c r="K25" s="8" t="s">
        <v>73</v>
      </c>
      <c r="L25" s="8" t="s">
        <v>73</v>
      </c>
      <c r="M25" s="8" t="s">
        <v>73</v>
      </c>
      <c r="N25" s="8" t="s">
        <v>73</v>
      </c>
      <c r="O25" s="8" t="s">
        <v>73</v>
      </c>
      <c r="P25" s="8" t="s">
        <v>73</v>
      </c>
      <c r="Q25" s="8" t="s">
        <v>73</v>
      </c>
      <c r="R25" s="8" t="s">
        <v>73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2:29" x14ac:dyDescent="0.2">
      <c r="B26" s="11">
        <v>24</v>
      </c>
      <c r="C26" s="7" t="s">
        <v>44</v>
      </c>
      <c r="E26" s="8" t="s">
        <v>72</v>
      </c>
      <c r="F26" s="8" t="s">
        <v>72</v>
      </c>
      <c r="G26" s="8" t="s">
        <v>73</v>
      </c>
      <c r="H26" s="8" t="s">
        <v>73</v>
      </c>
      <c r="I26" s="8" t="s">
        <v>73</v>
      </c>
      <c r="J26" s="8" t="s">
        <v>73</v>
      </c>
      <c r="K26" s="8" t="s">
        <v>73</v>
      </c>
      <c r="L26" s="8" t="s">
        <v>73</v>
      </c>
      <c r="M26" s="8" t="s">
        <v>73</v>
      </c>
      <c r="N26" s="8" t="s">
        <v>73</v>
      </c>
      <c r="O26" s="8" t="s">
        <v>73</v>
      </c>
      <c r="P26" s="8" t="s">
        <v>73</v>
      </c>
      <c r="Q26" s="8" t="s">
        <v>73</v>
      </c>
      <c r="R26" s="8" t="s">
        <v>73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29" x14ac:dyDescent="0.2">
      <c r="B27" s="11">
        <v>25</v>
      </c>
      <c r="C27" s="7" t="s">
        <v>45</v>
      </c>
      <c r="E27" s="8" t="s">
        <v>73</v>
      </c>
      <c r="F27" s="8" t="s">
        <v>73</v>
      </c>
      <c r="G27" s="8" t="s">
        <v>73</v>
      </c>
      <c r="H27" s="8" t="s">
        <v>73</v>
      </c>
      <c r="I27" s="8" t="s">
        <v>73</v>
      </c>
      <c r="J27" s="8" t="s">
        <v>73</v>
      </c>
      <c r="K27" s="8" t="s">
        <v>73</v>
      </c>
      <c r="L27" s="8" t="s">
        <v>73</v>
      </c>
      <c r="M27" s="8" t="s">
        <v>73</v>
      </c>
      <c r="N27" s="8" t="s">
        <v>73</v>
      </c>
      <c r="O27" s="8" t="s">
        <v>73</v>
      </c>
      <c r="P27" s="8" t="s">
        <v>73</v>
      </c>
      <c r="Q27" s="8" t="s">
        <v>73</v>
      </c>
      <c r="R27" s="8" t="s">
        <v>73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2">
      <c r="B28" s="11">
        <v>26</v>
      </c>
      <c r="C28" s="7" t="s">
        <v>46</v>
      </c>
      <c r="E28" s="8" t="s">
        <v>73</v>
      </c>
      <c r="F28" s="8" t="s">
        <v>73</v>
      </c>
      <c r="G28" s="8" t="s">
        <v>73</v>
      </c>
      <c r="H28" s="8" t="s">
        <v>73</v>
      </c>
      <c r="I28" s="8" t="s">
        <v>73</v>
      </c>
      <c r="J28" s="8" t="s">
        <v>73</v>
      </c>
      <c r="K28" s="8" t="s">
        <v>73</v>
      </c>
      <c r="L28" s="8" t="s">
        <v>73</v>
      </c>
      <c r="M28" s="8" t="s">
        <v>73</v>
      </c>
      <c r="N28" s="8" t="s">
        <v>73</v>
      </c>
      <c r="O28" s="8" t="s">
        <v>73</v>
      </c>
      <c r="P28" s="8" t="s">
        <v>73</v>
      </c>
      <c r="Q28" s="8" t="s">
        <v>73</v>
      </c>
      <c r="R28" s="8" t="s">
        <v>73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29" x14ac:dyDescent="0.2">
      <c r="B29" s="11">
        <v>27</v>
      </c>
      <c r="C29" s="7" t="s">
        <v>47</v>
      </c>
      <c r="E29" s="8" t="s">
        <v>73</v>
      </c>
      <c r="F29" s="8" t="s">
        <v>73</v>
      </c>
      <c r="G29" s="8" t="s">
        <v>73</v>
      </c>
      <c r="H29" s="8" t="s">
        <v>73</v>
      </c>
      <c r="I29" s="8" t="s">
        <v>73</v>
      </c>
      <c r="J29" s="8" t="s">
        <v>73</v>
      </c>
      <c r="K29" s="8" t="s">
        <v>73</v>
      </c>
      <c r="L29" s="8" t="s">
        <v>73</v>
      </c>
      <c r="M29" s="8" t="s">
        <v>73</v>
      </c>
      <c r="N29" s="8" t="s">
        <v>73</v>
      </c>
      <c r="O29" s="8" t="s">
        <v>73</v>
      </c>
      <c r="P29" s="8" t="s">
        <v>73</v>
      </c>
      <c r="Q29" s="8" t="s">
        <v>73</v>
      </c>
      <c r="R29" s="8" t="s">
        <v>73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x14ac:dyDescent="0.2">
      <c r="B30" s="11">
        <v>28</v>
      </c>
      <c r="C30" s="7" t="s">
        <v>48</v>
      </c>
      <c r="E30" s="8" t="s">
        <v>73</v>
      </c>
      <c r="F30" s="8" t="s">
        <v>73</v>
      </c>
      <c r="G30" s="8" t="s">
        <v>73</v>
      </c>
      <c r="H30" s="8" t="s">
        <v>73</v>
      </c>
      <c r="I30" s="8" t="s">
        <v>73</v>
      </c>
      <c r="J30" s="8" t="s">
        <v>73</v>
      </c>
      <c r="K30" s="8" t="s">
        <v>73</v>
      </c>
      <c r="L30" s="8" t="s">
        <v>73</v>
      </c>
      <c r="M30" s="8" t="s">
        <v>73</v>
      </c>
      <c r="N30" s="8" t="s">
        <v>73</v>
      </c>
      <c r="O30" s="8" t="s">
        <v>73</v>
      </c>
      <c r="P30" s="8" t="s">
        <v>73</v>
      </c>
      <c r="Q30" s="8" t="s">
        <v>73</v>
      </c>
      <c r="R30" s="8" t="s">
        <v>73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29" x14ac:dyDescent="0.2">
      <c r="B31" s="11">
        <v>29</v>
      </c>
      <c r="C31" s="7" t="s">
        <v>49</v>
      </c>
      <c r="E31" s="8" t="s">
        <v>73</v>
      </c>
      <c r="F31" s="8" t="s">
        <v>73</v>
      </c>
      <c r="G31" s="8" t="s">
        <v>73</v>
      </c>
      <c r="H31" s="8" t="s">
        <v>73</v>
      </c>
      <c r="I31" s="8" t="s">
        <v>73</v>
      </c>
      <c r="J31" s="8" t="s">
        <v>73</v>
      </c>
      <c r="K31" s="8" t="s">
        <v>73</v>
      </c>
      <c r="L31" s="8" t="s">
        <v>73</v>
      </c>
      <c r="M31" s="8" t="s">
        <v>73</v>
      </c>
      <c r="N31" s="8" t="s">
        <v>73</v>
      </c>
      <c r="O31" s="8" t="s">
        <v>73</v>
      </c>
      <c r="P31" s="8" t="s">
        <v>73</v>
      </c>
      <c r="Q31" s="8" t="s">
        <v>73</v>
      </c>
      <c r="R31" s="8" t="s">
        <v>73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2">
      <c r="B32" s="11">
        <v>30</v>
      </c>
      <c r="C32" s="9" t="s">
        <v>104</v>
      </c>
      <c r="E32" s="8" t="s">
        <v>72</v>
      </c>
      <c r="F32" s="8" t="s">
        <v>72</v>
      </c>
      <c r="G32" s="8" t="s">
        <v>72</v>
      </c>
      <c r="H32" s="8" t="s">
        <v>72</v>
      </c>
      <c r="I32" s="8" t="s">
        <v>72</v>
      </c>
      <c r="J32" s="8" t="s">
        <v>72</v>
      </c>
      <c r="K32" s="8" t="s">
        <v>72</v>
      </c>
      <c r="L32" s="8" t="s">
        <v>72</v>
      </c>
      <c r="M32" s="8" t="s">
        <v>72</v>
      </c>
      <c r="N32" s="8" t="s">
        <v>72</v>
      </c>
      <c r="O32" s="8" t="s">
        <v>72</v>
      </c>
      <c r="P32" s="8" t="s">
        <v>72</v>
      </c>
      <c r="Q32" s="8" t="s">
        <v>72</v>
      </c>
      <c r="R32" s="8" t="s">
        <v>72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x14ac:dyDescent="0.2">
      <c r="B33" s="11">
        <v>31</v>
      </c>
      <c r="C33" s="9" t="s">
        <v>74</v>
      </c>
      <c r="E33" s="8" t="s">
        <v>73</v>
      </c>
      <c r="F33" s="8" t="s">
        <v>73</v>
      </c>
      <c r="G33" s="8" t="s">
        <v>73</v>
      </c>
      <c r="H33" s="8" t="s">
        <v>73</v>
      </c>
      <c r="I33" s="8" t="s">
        <v>73</v>
      </c>
      <c r="J33" s="8" t="s">
        <v>73</v>
      </c>
      <c r="K33" s="8" t="s">
        <v>73</v>
      </c>
      <c r="L33" s="8" t="s">
        <v>73</v>
      </c>
      <c r="M33" s="8" t="s">
        <v>73</v>
      </c>
      <c r="N33" s="8" t="s">
        <v>73</v>
      </c>
      <c r="O33" s="8" t="s">
        <v>73</v>
      </c>
      <c r="P33" s="8" t="s">
        <v>73</v>
      </c>
      <c r="Q33" s="8" t="s">
        <v>73</v>
      </c>
      <c r="R33" s="8" t="s">
        <v>73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2:29" x14ac:dyDescent="0.2">
      <c r="B34" s="11">
        <v>32</v>
      </c>
      <c r="C34" s="9" t="s">
        <v>75</v>
      </c>
      <c r="E34" s="8" t="s">
        <v>73</v>
      </c>
      <c r="F34" s="8" t="s">
        <v>73</v>
      </c>
      <c r="G34" s="8" t="s">
        <v>73</v>
      </c>
      <c r="H34" s="8" t="s">
        <v>73</v>
      </c>
      <c r="I34" s="8" t="s">
        <v>73</v>
      </c>
      <c r="J34" s="8" t="s">
        <v>73</v>
      </c>
      <c r="K34" s="8" t="s">
        <v>73</v>
      </c>
      <c r="L34" s="8" t="s">
        <v>73</v>
      </c>
      <c r="M34" s="8" t="s">
        <v>73</v>
      </c>
      <c r="N34" s="8" t="s">
        <v>73</v>
      </c>
      <c r="O34" s="8" t="s">
        <v>73</v>
      </c>
      <c r="P34" s="8" t="s">
        <v>73</v>
      </c>
      <c r="Q34" s="8" t="s">
        <v>73</v>
      </c>
      <c r="R34" s="8" t="s">
        <v>73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ht="14.25" customHeight="1" x14ac:dyDescent="0.2">
      <c r="B35" s="11">
        <v>33</v>
      </c>
      <c r="C35" s="18" t="s">
        <v>80</v>
      </c>
      <c r="D35" s="19"/>
      <c r="E35" s="20" t="s">
        <v>72</v>
      </c>
      <c r="F35" s="20" t="s">
        <v>72</v>
      </c>
      <c r="G35" s="20" t="s">
        <v>72</v>
      </c>
      <c r="H35" s="20" t="s">
        <v>72</v>
      </c>
      <c r="I35" s="20" t="s">
        <v>72</v>
      </c>
      <c r="J35" s="20" t="s">
        <v>72</v>
      </c>
      <c r="K35" s="20" t="s">
        <v>72</v>
      </c>
      <c r="L35" s="20" t="s">
        <v>72</v>
      </c>
      <c r="M35" s="20" t="s">
        <v>72</v>
      </c>
      <c r="N35" s="20" t="s">
        <v>72</v>
      </c>
      <c r="O35" s="20" t="s">
        <v>72</v>
      </c>
      <c r="P35" s="20" t="s">
        <v>72</v>
      </c>
      <c r="Q35" s="20" t="s">
        <v>72</v>
      </c>
      <c r="R35" s="20" t="s">
        <v>72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2:29" x14ac:dyDescent="0.2">
      <c r="B36" s="11">
        <v>34</v>
      </c>
      <c r="C36" s="9" t="s">
        <v>98</v>
      </c>
      <c r="E36" s="20" t="s">
        <v>72</v>
      </c>
      <c r="F36" s="20" t="s">
        <v>72</v>
      </c>
      <c r="G36" s="20" t="s">
        <v>72</v>
      </c>
      <c r="H36" s="20" t="s">
        <v>72</v>
      </c>
      <c r="I36" s="20" t="s">
        <v>72</v>
      </c>
      <c r="J36" s="20" t="s">
        <v>72</v>
      </c>
      <c r="K36" s="20" t="s">
        <v>72</v>
      </c>
      <c r="L36" s="20" t="s">
        <v>72</v>
      </c>
      <c r="M36" s="20" t="s">
        <v>72</v>
      </c>
      <c r="N36" s="20" t="s">
        <v>72</v>
      </c>
      <c r="O36" s="20" t="s">
        <v>72</v>
      </c>
      <c r="P36" s="20" t="s">
        <v>72</v>
      </c>
      <c r="Q36" s="20" t="s">
        <v>72</v>
      </c>
      <c r="R36" s="20" t="s">
        <v>72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x14ac:dyDescent="0.2">
      <c r="B37" s="11">
        <v>35</v>
      </c>
      <c r="C37" s="9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s="19" customFormat="1" x14ac:dyDescent="0.2">
      <c r="B38" s="17">
        <v>36</v>
      </c>
      <c r="C38" s="9"/>
      <c r="D38" s="1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x14ac:dyDescent="0.2">
      <c r="B39" s="11">
        <v>37</v>
      </c>
      <c r="C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x14ac:dyDescent="0.2">
      <c r="B40" s="11">
        <v>38</v>
      </c>
      <c r="C40" s="9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x14ac:dyDescent="0.2">
      <c r="B41" s="11">
        <v>39</v>
      </c>
      <c r="C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x14ac:dyDescent="0.2">
      <c r="B42" s="11">
        <v>40</v>
      </c>
      <c r="C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x14ac:dyDescent="0.2">
      <c r="B43" s="11">
        <v>41</v>
      </c>
      <c r="C43" s="9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x14ac:dyDescent="0.2">
      <c r="B44" s="11">
        <v>42</v>
      </c>
      <c r="C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x14ac:dyDescent="0.2">
      <c r="B45" s="11">
        <v>43</v>
      </c>
      <c r="C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x14ac:dyDescent="0.2">
      <c r="B46" s="11">
        <v>44</v>
      </c>
      <c r="C46" s="9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x14ac:dyDescent="0.2">
      <c r="B47" s="11">
        <v>45</v>
      </c>
      <c r="C47" s="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x14ac:dyDescent="0.2">
      <c r="B48" s="11">
        <v>46</v>
      </c>
      <c r="C48" s="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x14ac:dyDescent="0.2">
      <c r="B49" s="11">
        <v>47</v>
      </c>
      <c r="C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:29" x14ac:dyDescent="0.2">
      <c r="B50" s="11">
        <v>48</v>
      </c>
      <c r="C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2:29" x14ac:dyDescent="0.2">
      <c r="B51" s="11">
        <v>49</v>
      </c>
      <c r="C51" s="9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2:29" x14ac:dyDescent="0.2">
      <c r="B52" s="11">
        <v>50</v>
      </c>
      <c r="C52" s="9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2:29" x14ac:dyDescent="0.2">
      <c r="B53" s="11">
        <v>51</v>
      </c>
      <c r="C53" s="9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x14ac:dyDescent="0.2">
      <c r="B54" s="11">
        <v>52</v>
      </c>
      <c r="C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2:29" x14ac:dyDescent="0.2">
      <c r="B55" s="11">
        <v>53</v>
      </c>
      <c r="C55" s="9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x14ac:dyDescent="0.2">
      <c r="B56" s="11">
        <v>54</v>
      </c>
      <c r="C56" s="9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2:29" x14ac:dyDescent="0.2">
      <c r="B57" s="11">
        <v>55</v>
      </c>
      <c r="C57" s="9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x14ac:dyDescent="0.2">
      <c r="B58" s="11">
        <v>56</v>
      </c>
      <c r="C58" s="9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x14ac:dyDescent="0.2">
      <c r="B59" s="11">
        <v>57</v>
      </c>
      <c r="C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2:29" x14ac:dyDescent="0.2">
      <c r="B60" s="11">
        <v>58</v>
      </c>
      <c r="C60" s="9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2:29" x14ac:dyDescent="0.2">
      <c r="B61" s="11">
        <v>59</v>
      </c>
      <c r="C61" s="9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2:29" x14ac:dyDescent="0.2">
      <c r="B62" s="11">
        <v>60</v>
      </c>
      <c r="C62" s="9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2:29" x14ac:dyDescent="0.2">
      <c r="B63" s="11">
        <v>61</v>
      </c>
      <c r="C63" s="9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2:29" x14ac:dyDescent="0.2">
      <c r="B64" s="11">
        <v>62</v>
      </c>
      <c r="C64" s="9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:29" x14ac:dyDescent="0.2">
      <c r="B65" s="11">
        <v>63</v>
      </c>
      <c r="C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2:29" x14ac:dyDescent="0.2">
      <c r="B66" s="11">
        <v>64</v>
      </c>
      <c r="C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2:29" x14ac:dyDescent="0.2">
      <c r="B67" s="11">
        <v>65</v>
      </c>
      <c r="C67" s="9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2:29" x14ac:dyDescent="0.2">
      <c r="B68" s="11">
        <v>66</v>
      </c>
      <c r="C68" s="9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2:29" x14ac:dyDescent="0.2">
      <c r="B69" s="11">
        <v>67</v>
      </c>
      <c r="C69" s="9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2:29" x14ac:dyDescent="0.2">
      <c r="B70" s="11">
        <v>68</v>
      </c>
      <c r="C70" s="9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2:29" x14ac:dyDescent="0.2">
      <c r="B71" s="11">
        <v>69</v>
      </c>
      <c r="C71" s="9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2:29" x14ac:dyDescent="0.2">
      <c r="B72" s="11">
        <v>70</v>
      </c>
      <c r="C72" s="9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2:29" x14ac:dyDescent="0.2">
      <c r="B73" s="11">
        <v>71</v>
      </c>
      <c r="C73" s="9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2:29" x14ac:dyDescent="0.2">
      <c r="B74" s="11">
        <v>72</v>
      </c>
      <c r="C74" s="9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2:29" x14ac:dyDescent="0.2">
      <c r="B75" s="11">
        <v>73</v>
      </c>
      <c r="C75" s="9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2:29" x14ac:dyDescent="0.2">
      <c r="B76" s="11">
        <v>74</v>
      </c>
      <c r="C76" s="9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2:29" x14ac:dyDescent="0.2">
      <c r="B77" s="11">
        <v>75</v>
      </c>
      <c r="C77" s="9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2:29" x14ac:dyDescent="0.2">
      <c r="B78" s="11">
        <v>76</v>
      </c>
      <c r="C78" s="9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2:29" x14ac:dyDescent="0.2">
      <c r="B79" s="11">
        <v>77</v>
      </c>
      <c r="C79" s="9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2:29" x14ac:dyDescent="0.2">
      <c r="B80" s="11">
        <v>78</v>
      </c>
      <c r="C80" s="9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2:29" x14ac:dyDescent="0.2">
      <c r="B81" s="11">
        <v>79</v>
      </c>
      <c r="C81" s="9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2:29" x14ac:dyDescent="0.2">
      <c r="B82" s="11">
        <v>80</v>
      </c>
      <c r="C82" s="9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2:29" x14ac:dyDescent="0.2">
      <c r="B83" s="11">
        <v>81</v>
      </c>
      <c r="C83" s="9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2:29" x14ac:dyDescent="0.2">
      <c r="B84" s="11">
        <v>82</v>
      </c>
      <c r="C84" s="9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2:29" x14ac:dyDescent="0.2">
      <c r="B85" s="11">
        <v>83</v>
      </c>
      <c r="C85" s="9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2:29" x14ac:dyDescent="0.2">
      <c r="B86" s="11">
        <v>84</v>
      </c>
      <c r="C86" s="9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2:29" x14ac:dyDescent="0.2">
      <c r="B87" s="11">
        <v>85</v>
      </c>
      <c r="C87" s="9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2:29" x14ac:dyDescent="0.2">
      <c r="B88" s="11">
        <v>86</v>
      </c>
      <c r="C88" s="9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2:29" x14ac:dyDescent="0.2">
      <c r="B89" s="11">
        <v>87</v>
      </c>
      <c r="C89" s="9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2:29" x14ac:dyDescent="0.2">
      <c r="B90" s="11">
        <v>88</v>
      </c>
      <c r="C90" s="9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2:29" x14ac:dyDescent="0.2">
      <c r="B91" s="11">
        <v>89</v>
      </c>
      <c r="C91" s="9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2:29" x14ac:dyDescent="0.2">
      <c r="B92" s="11">
        <v>90</v>
      </c>
      <c r="C92" s="9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2:29" x14ac:dyDescent="0.2">
      <c r="B93" s="11">
        <v>91</v>
      </c>
      <c r="C93" s="9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2:29" x14ac:dyDescent="0.2">
      <c r="B94" s="11">
        <v>92</v>
      </c>
      <c r="C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2:29" x14ac:dyDescent="0.2">
      <c r="B95" s="11">
        <v>93</v>
      </c>
      <c r="C95" s="9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2:29" x14ac:dyDescent="0.2">
      <c r="B96" s="11">
        <v>94</v>
      </c>
      <c r="C96" s="9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2:29" x14ac:dyDescent="0.2">
      <c r="B97" s="11">
        <v>95</v>
      </c>
      <c r="C97" s="9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2:29" x14ac:dyDescent="0.2">
      <c r="B98" s="11">
        <v>96</v>
      </c>
      <c r="C98" s="9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2:29" x14ac:dyDescent="0.2">
      <c r="B99" s="11">
        <v>97</v>
      </c>
      <c r="C99" s="9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2:29" x14ac:dyDescent="0.2">
      <c r="B100" s="11">
        <v>98</v>
      </c>
      <c r="C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2:29" x14ac:dyDescent="0.2">
      <c r="B101" s="11">
        <v>99</v>
      </c>
      <c r="C101" s="9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2:29" x14ac:dyDescent="0.2">
      <c r="B102" s="11">
        <v>100</v>
      </c>
      <c r="C102" s="9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5" spans="2:29" x14ac:dyDescent="0.2">
      <c r="C105" s="15" t="s">
        <v>105</v>
      </c>
      <c r="E105" s="14" t="s">
        <v>72</v>
      </c>
    </row>
    <row r="106" spans="2:29" ht="12.75" x14ac:dyDescent="0.2">
      <c r="C106" s="2" t="s">
        <v>56</v>
      </c>
      <c r="E106" s="14" t="s">
        <v>72</v>
      </c>
    </row>
    <row r="107" spans="2:29" ht="12.75" x14ac:dyDescent="0.2">
      <c r="C107" s="2" t="s">
        <v>63</v>
      </c>
      <c r="E107" s="14" t="s">
        <v>72</v>
      </c>
    </row>
    <row r="108" spans="2:29" ht="12.75" x14ac:dyDescent="0.2">
      <c r="C108" s="6" t="s">
        <v>61</v>
      </c>
      <c r="E108" s="14" t="s">
        <v>72</v>
      </c>
    </row>
    <row r="109" spans="2:29" ht="12.75" x14ac:dyDescent="0.2">
      <c r="C109" s="6" t="s">
        <v>62</v>
      </c>
      <c r="E109" s="14" t="s">
        <v>72</v>
      </c>
    </row>
    <row r="111" spans="2:29" x14ac:dyDescent="0.2">
      <c r="C111" s="15" t="s">
        <v>103</v>
      </c>
      <c r="E111" s="14" t="s">
        <v>72</v>
      </c>
    </row>
    <row r="112" spans="2:29" x14ac:dyDescent="0.2">
      <c r="C112" s="15" t="s">
        <v>102</v>
      </c>
      <c r="E112" s="14" t="s">
        <v>72</v>
      </c>
    </row>
    <row r="114" spans="3:5" ht="12.75" x14ac:dyDescent="0.2">
      <c r="C114" s="2" t="s">
        <v>82</v>
      </c>
      <c r="E114" s="14" t="s">
        <v>72</v>
      </c>
    </row>
    <row r="115" spans="3:5" ht="12.75" x14ac:dyDescent="0.2">
      <c r="C115" s="2" t="s">
        <v>54</v>
      </c>
      <c r="E115" s="14" t="s">
        <v>73</v>
      </c>
    </row>
    <row r="116" spans="3:5" ht="12.75" x14ac:dyDescent="0.2">
      <c r="C116" s="2" t="s">
        <v>83</v>
      </c>
      <c r="E116" s="14" t="s">
        <v>72</v>
      </c>
    </row>
    <row r="117" spans="3:5" ht="12.75" x14ac:dyDescent="0.2">
      <c r="C117" s="2" t="s">
        <v>18</v>
      </c>
      <c r="E117" s="14" t="s">
        <v>72</v>
      </c>
    </row>
    <row r="118" spans="3:5" ht="12.75" x14ac:dyDescent="0.2">
      <c r="C118" s="2" t="s">
        <v>57</v>
      </c>
      <c r="E118" s="14" t="s">
        <v>72</v>
      </c>
    </row>
    <row r="119" spans="3:5" ht="12.75" x14ac:dyDescent="0.2">
      <c r="C119" s="2" t="s">
        <v>23</v>
      </c>
      <c r="E119" s="14" t="s">
        <v>72</v>
      </c>
    </row>
    <row r="120" spans="3:5" ht="12.75" x14ac:dyDescent="0.2">
      <c r="C120" s="2" t="s">
        <v>24</v>
      </c>
      <c r="E120" s="14" t="s">
        <v>72</v>
      </c>
    </row>
    <row r="121" spans="3:5" ht="12.75" x14ac:dyDescent="0.2">
      <c r="C121" s="2" t="s">
        <v>25</v>
      </c>
      <c r="E121" s="14" t="s">
        <v>72</v>
      </c>
    </row>
    <row r="123" spans="3:5" ht="12.75" x14ac:dyDescent="0.2">
      <c r="C123" s="4" t="s">
        <v>67</v>
      </c>
      <c r="E123" s="14" t="s">
        <v>72</v>
      </c>
    </row>
    <row r="124" spans="3:5" ht="12.75" x14ac:dyDescent="0.2">
      <c r="C124" s="4" t="s">
        <v>68</v>
      </c>
      <c r="E124" s="14" t="s">
        <v>73</v>
      </c>
    </row>
    <row r="125" spans="3:5" ht="12.75" x14ac:dyDescent="0.2">
      <c r="C125" s="2" t="s">
        <v>29</v>
      </c>
      <c r="E125" s="14" t="s">
        <v>72</v>
      </c>
    </row>
    <row r="126" spans="3:5" ht="12.75" x14ac:dyDescent="0.2">
      <c r="C126" s="2" t="s">
        <v>31</v>
      </c>
      <c r="E126" s="14" t="s">
        <v>73</v>
      </c>
    </row>
    <row r="128" spans="3:5" ht="12.75" x14ac:dyDescent="0.2">
      <c r="C128" s="2" t="s">
        <v>34</v>
      </c>
      <c r="E128" s="14" t="s">
        <v>72</v>
      </c>
    </row>
    <row r="129" spans="3:5" ht="12.75" x14ac:dyDescent="0.2">
      <c r="C129" s="2" t="s">
        <v>36</v>
      </c>
      <c r="E129" s="14" t="s">
        <v>72</v>
      </c>
    </row>
    <row r="130" spans="3:5" ht="12.75" x14ac:dyDescent="0.2">
      <c r="C130" s="6" t="s">
        <v>71</v>
      </c>
      <c r="E130" s="14" t="s">
        <v>72</v>
      </c>
    </row>
    <row r="132" spans="3:5" ht="12.75" x14ac:dyDescent="0.2">
      <c r="C132" s="6" t="s">
        <v>58</v>
      </c>
      <c r="E132" s="14" t="s">
        <v>72</v>
      </c>
    </row>
    <row r="133" spans="3:5" ht="12.75" x14ac:dyDescent="0.2">
      <c r="C133" s="6" t="s">
        <v>59</v>
      </c>
      <c r="E133" s="14" t="s">
        <v>72</v>
      </c>
    </row>
    <row r="134" spans="3:5" ht="12.75" x14ac:dyDescent="0.2">
      <c r="C134" s="6" t="s">
        <v>60</v>
      </c>
      <c r="E134" s="14" t="s">
        <v>73</v>
      </c>
    </row>
    <row r="136" spans="3:5" ht="12.75" x14ac:dyDescent="0.2">
      <c r="C136" s="2" t="s">
        <v>55</v>
      </c>
      <c r="E136" s="14" t="s">
        <v>72</v>
      </c>
    </row>
    <row r="138" spans="3:5" ht="12.75" x14ac:dyDescent="0.2">
      <c r="C138" s="4" t="s">
        <v>51</v>
      </c>
      <c r="E138" s="14" t="s">
        <v>72</v>
      </c>
    </row>
    <row r="139" spans="3:5" ht="12.75" x14ac:dyDescent="0.2">
      <c r="C139" s="4" t="s">
        <v>50</v>
      </c>
      <c r="E139" s="14" t="s">
        <v>72</v>
      </c>
    </row>
    <row r="140" spans="3:5" ht="12.75" x14ac:dyDescent="0.2">
      <c r="C140" s="2" t="s">
        <v>78</v>
      </c>
      <c r="E140" s="14" t="s">
        <v>72</v>
      </c>
    </row>
    <row r="141" spans="3:5" ht="12.75" x14ac:dyDescent="0.2">
      <c r="C141" s="4" t="s">
        <v>52</v>
      </c>
      <c r="E141" s="14" t="s">
        <v>72</v>
      </c>
    </row>
    <row r="143" spans="3:5" ht="12.75" x14ac:dyDescent="0.2">
      <c r="C143" s="2" t="s">
        <v>89</v>
      </c>
      <c r="E143" s="14" t="s">
        <v>72</v>
      </c>
    </row>
    <row r="145" spans="3:5" x14ac:dyDescent="0.2">
      <c r="C145" s="15" t="s">
        <v>64</v>
      </c>
      <c r="E145" s="14" t="s">
        <v>72</v>
      </c>
    </row>
    <row r="146" spans="3:5" x14ac:dyDescent="0.2">
      <c r="C146" s="15" t="s">
        <v>65</v>
      </c>
      <c r="E146" s="14" t="s">
        <v>72</v>
      </c>
    </row>
    <row r="148" spans="3:5" ht="12.75" x14ac:dyDescent="0.2">
      <c r="C148" s="16" t="s">
        <v>70</v>
      </c>
    </row>
    <row r="150" spans="3:5" ht="12.75" x14ac:dyDescent="0.2">
      <c r="C150" s="6" t="s">
        <v>77</v>
      </c>
      <c r="E150" s="14" t="s">
        <v>72</v>
      </c>
    </row>
    <row r="151" spans="3:5" ht="12.75" x14ac:dyDescent="0.2">
      <c r="C151" s="6" t="s">
        <v>66</v>
      </c>
      <c r="E151" s="14" t="s">
        <v>72</v>
      </c>
    </row>
    <row r="152" spans="3:5" ht="12.75" x14ac:dyDescent="0.2">
      <c r="C152" s="6" t="s">
        <v>108</v>
      </c>
      <c r="E152" s="14" t="s">
        <v>72</v>
      </c>
    </row>
    <row r="153" spans="3:5" ht="12.75" x14ac:dyDescent="0.2">
      <c r="C153" s="6" t="s">
        <v>69</v>
      </c>
      <c r="D153" s="16"/>
      <c r="E153" s="14" t="s">
        <v>72</v>
      </c>
    </row>
  </sheetData>
  <dataValidations count="1">
    <dataValidation type="list" allowBlank="1" showInputMessage="1" showErrorMessage="1" sqref="E105:E109 E114:E121 E123:E126 E128:E130 E132:E134 E136 E143 E145:E146 E150:E153 E138:E141 E111:E112 E3:AC102" xr:uid="{11F37902-D627-4116-8ABB-499C85C31FA8}">
      <formula1>"Wajib,Tidak wajib"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formulir</vt:lpstr>
      <vt:lpstr>wajib atau tidak wajib</vt:lpstr>
      <vt:lpstr>formulir!Print_Area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2023-04-17T09:54:30Z</cp:lastPrinted>
  <dcterms:created xsi:type="dcterms:W3CDTF">2020-01-10T06:00:39Z</dcterms:created>
  <dcterms:modified xsi:type="dcterms:W3CDTF">2023-05-05T07:10:39Z</dcterms:modified>
</cp:coreProperties>
</file>